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ftn1" localSheetId="0">Лист1!$B$320</definedName>
    <definedName name="_ftnref1" localSheetId="0">Лист1!$C$240</definedName>
    <definedName name="_xlnm.Print_Area" localSheetId="0">Лист1!$A$3:$L$322</definedName>
  </definedNames>
  <calcPr calcId="124519"/>
</workbook>
</file>

<file path=xl/calcChain.xml><?xml version="1.0" encoding="utf-8"?>
<calcChain xmlns="http://schemas.openxmlformats.org/spreadsheetml/2006/main">
  <c r="D58" i="1"/>
  <c r="D70"/>
  <c r="D217" l="1"/>
  <c r="D66"/>
  <c r="D64"/>
  <c r="D61"/>
  <c r="D311"/>
  <c r="D273" l="1"/>
  <c r="D257"/>
  <c r="D65"/>
  <c r="D62"/>
  <c r="D63"/>
  <c r="D168"/>
  <c r="D169"/>
  <c r="D60" l="1"/>
</calcChain>
</file>

<file path=xl/sharedStrings.xml><?xml version="1.0" encoding="utf-8"?>
<sst xmlns="http://schemas.openxmlformats.org/spreadsheetml/2006/main" count="311" uniqueCount="236">
  <si>
    <t>СТАТИСТИЧЕСКИЙ ОТЧЕТ</t>
  </si>
  <si>
    <t xml:space="preserve">          (наименование учреждения)</t>
  </si>
  <si>
    <t>№</t>
  </si>
  <si>
    <t>п/п</t>
  </si>
  <si>
    <t xml:space="preserve">Наименование показателя </t>
  </si>
  <si>
    <t>Количество</t>
  </si>
  <si>
    <t>1.</t>
  </si>
  <si>
    <t xml:space="preserve">Численность работников (штатных ед. /занятых ед./физич.лиц)  </t>
  </si>
  <si>
    <t xml:space="preserve">        в т.ч.:  на врачебных должностях                            </t>
  </si>
  <si>
    <t xml:space="preserve">                    на должностях среднего медперсонала</t>
  </si>
  <si>
    <t xml:space="preserve">                    на должностях  младшего медперсонала</t>
  </si>
  <si>
    <t xml:space="preserve">                    на должностях воспитателей</t>
  </si>
  <si>
    <t xml:space="preserve">                    на должностях социальных работников </t>
  </si>
  <si>
    <t xml:space="preserve">                    на должностях специалистов по социальной работе                  </t>
  </si>
  <si>
    <t>2.</t>
  </si>
  <si>
    <t>Количество отделений в учреждении (на конец отчетного периода), в т.ч.:</t>
  </si>
  <si>
    <t xml:space="preserve">стационарное </t>
  </si>
  <si>
    <t>дневного пребывания</t>
  </si>
  <si>
    <t>временного проживания</t>
  </si>
  <si>
    <t>социальной реабилитации для несовершеннолетних</t>
  </si>
  <si>
    <t>социального обслуживания на дому</t>
  </si>
  <si>
    <t>медико-социального обслуживания на дому</t>
  </si>
  <si>
    <t>срочного социального обслуживания</t>
  </si>
  <si>
    <t xml:space="preserve">психолого-педагогической помощи семье и детям  </t>
  </si>
  <si>
    <t>социально-бытового обслуживания</t>
  </si>
  <si>
    <t xml:space="preserve">организационно-методическое и консультативное            </t>
  </si>
  <si>
    <t>другие (указать)</t>
  </si>
  <si>
    <t>3.</t>
  </si>
  <si>
    <t>Кол-во отделений открытых в отчетном периоде:</t>
  </si>
  <si>
    <t xml:space="preserve">(указать наименование/ кол-во койко-мест) </t>
  </si>
  <si>
    <t>4.</t>
  </si>
  <si>
    <t>Кол-во отделений закрытых в отчетном периоде:</t>
  </si>
  <si>
    <t>5.</t>
  </si>
  <si>
    <t>Выявлено за год нуждающихся в услугах учреждения,</t>
  </si>
  <si>
    <t xml:space="preserve">                 из них  поставлено в очередь на обслуживание, всего</t>
  </si>
  <si>
    <t xml:space="preserve">                           в т.ч.: в стационарных условиях</t>
  </si>
  <si>
    <t>в полустационарных условиях</t>
  </si>
  <si>
    <t>на дому</t>
  </si>
  <si>
    <t>6.</t>
  </si>
  <si>
    <t>Обслужено граждан всеми отделениями (при предоставлении нескольких услуг одному и тому же лицу, его нужно учитывать только один раз)</t>
  </si>
  <si>
    <t>7.</t>
  </si>
  <si>
    <t>Количество оказанных услуг по всем отделениям, всего:</t>
  </si>
  <si>
    <t>в т.ч.: социально-бытовые</t>
  </si>
  <si>
    <t>социально-медицинские</t>
  </si>
  <si>
    <t>социально-психологические</t>
  </si>
  <si>
    <t>социально-педагогические</t>
  </si>
  <si>
    <t>социально-трудовые</t>
  </si>
  <si>
    <t>социально-правовые</t>
  </si>
  <si>
    <t>услуги в целях повышения коммуникативного потенциала получателей социальных услуг</t>
  </si>
  <si>
    <t xml:space="preserve">                            срочные социальные услуги</t>
  </si>
  <si>
    <t>8.</t>
  </si>
  <si>
    <t>Граждане, которым оказано содействие в предоставлении помощи, не относящейся к социальным услугам (социальное сопровождение), всего (чел./ услуг)</t>
  </si>
  <si>
    <t>в т.ч.: медицинской (чел./ услуг)</t>
  </si>
  <si>
    <t>психологической (чел./ услуг)</t>
  </si>
  <si>
    <t>педагогической (чел./ услуг)</t>
  </si>
  <si>
    <t>юридической (чел./ услуг)</t>
  </si>
  <si>
    <t>социальной (чел./ услуг)</t>
  </si>
  <si>
    <t>иной помощи (указать наименование помощи)</t>
  </si>
  <si>
    <t>9.</t>
  </si>
  <si>
    <t>Техническое обеспечение учреждения:</t>
  </si>
  <si>
    <t xml:space="preserve">  в т.ч.:    компьютерами (ед.)</t>
  </si>
  <si>
    <t xml:space="preserve">                принтерами (ед.)</t>
  </si>
  <si>
    <t xml:space="preserve">    автотранспортом  (ед.)</t>
  </si>
  <si>
    <t>10.</t>
  </si>
  <si>
    <t>Проведение мероприятий по укреплению материально-технической базы учреждения за отчетный период:</t>
  </si>
  <si>
    <t xml:space="preserve">капитальный ремонт здания(ий) (текущий  ремонт здания(ий), помещений, нужно указать какое мероприятие осуществлено) (кол-во / сумма/источник финансирования)  </t>
  </si>
  <si>
    <t>приобретено:</t>
  </si>
  <si>
    <t xml:space="preserve"> мебели  (кол-во единиц/ сумма/источник финансирования) </t>
  </si>
  <si>
    <t xml:space="preserve"> оборудования (кол-во единиц/ сумма/источник финансирования):</t>
  </si>
  <si>
    <t xml:space="preserve">                 финансирования)</t>
  </si>
  <si>
    <t xml:space="preserve"> автотранспорта (кол-во единиц/сумма/источник финансирования)</t>
  </si>
  <si>
    <t xml:space="preserve">  (указать марку автомобиля)</t>
  </si>
  <si>
    <r>
      <t xml:space="preserve">                                          </t>
    </r>
    <r>
      <rPr>
        <b/>
        <sz val="12"/>
        <color theme="1"/>
        <rFont val="Arial"/>
        <family val="2"/>
        <charset val="204"/>
      </rPr>
      <t>i.</t>
    </r>
    <r>
      <rPr>
        <b/>
        <sz val="7"/>
        <color theme="1"/>
        <rFont val="Times New Roman"/>
        <family val="1"/>
        <charset val="204"/>
      </rPr>
      <t xml:space="preserve">    </t>
    </r>
    <r>
      <rPr>
        <b/>
        <sz val="12"/>
        <color theme="1"/>
        <rFont val="Arial"/>
        <family val="2"/>
        <charset val="204"/>
      </rPr>
      <t> </t>
    </r>
  </si>
  <si>
    <t>11.</t>
  </si>
  <si>
    <t xml:space="preserve">Привлечено и выдано гуманитарной (благотворительной) помощи, (кол-во получателей /сумма)  </t>
  </si>
  <si>
    <t xml:space="preserve">продуктов  (кол-во получателей/кол-во наборов/сумма)  </t>
  </si>
  <si>
    <t>горячих обедов (кол-во получателей/ кол-во обедов/сумма)</t>
  </si>
  <si>
    <t>вещей  (кол-во получателей/единиц/сумма)</t>
  </si>
  <si>
    <t>денежной помощи (кол-во получателей/сумма)</t>
  </si>
  <si>
    <t>12.</t>
  </si>
  <si>
    <t>Выдано горячих обедов/ кол-во граждан получивших горячие обеды</t>
  </si>
  <si>
    <r>
      <t xml:space="preserve">                        </t>
    </r>
    <r>
      <rPr>
        <b/>
        <sz val="12"/>
        <color theme="1"/>
        <rFont val="Times New Roman"/>
        <family val="1"/>
        <charset val="204"/>
      </rPr>
      <t> </t>
    </r>
  </si>
  <si>
    <t>Отделение социального обслуживания на дому</t>
  </si>
  <si>
    <t>Количество отделений</t>
  </si>
  <si>
    <t xml:space="preserve">Численность работников (штатных ед./занятых ед./физич.лиц)  </t>
  </si>
  <si>
    <t xml:space="preserve">Численность специалистов по социальной работе (штатных ед/занятых ед./физич.лиц)  </t>
  </si>
  <si>
    <t xml:space="preserve">Численность социальных работников, всего (штатных ед/занятых ед./физич.лиц)  </t>
  </si>
  <si>
    <t xml:space="preserve">          в т.ч. работающих в  городской местности</t>
  </si>
  <si>
    <t xml:space="preserve">                                             (штатных ед/занятых ед./физич.лиц)  </t>
  </si>
  <si>
    <t>Выявлено нуждающихся в обслуживании,</t>
  </si>
  <si>
    <t>Численность лиц фактически обслуживаемых:</t>
  </si>
  <si>
    <t xml:space="preserve">   Из общего числа обслуживаемых:   </t>
  </si>
  <si>
    <t xml:space="preserve">                         </t>
  </si>
  <si>
    <t>инвалиды и участники ВОВ</t>
  </si>
  <si>
    <t>инвалиды других категорий</t>
  </si>
  <si>
    <t>вдовы погибших (умерших) воинов</t>
  </si>
  <si>
    <t>репрессированные граждане</t>
  </si>
  <si>
    <t>труженики тыла</t>
  </si>
  <si>
    <t xml:space="preserve">престарелые: </t>
  </si>
  <si>
    <t xml:space="preserve">                 до 85 лет</t>
  </si>
  <si>
    <t xml:space="preserve">                 от 85 до 100 лет</t>
  </si>
  <si>
    <t xml:space="preserve">                 старше 100 лет</t>
  </si>
  <si>
    <t>Численность лиц, обслуженных за отчетный период</t>
  </si>
  <si>
    <t xml:space="preserve">         из них:    бесплатно</t>
  </si>
  <si>
    <t xml:space="preserve">                         на условиях частичной оплаты</t>
  </si>
  <si>
    <t xml:space="preserve">                         за полную плату</t>
  </si>
  <si>
    <t>Количество посещений обслуживаемых</t>
  </si>
  <si>
    <t xml:space="preserve">                                в среднем на одного обслуживаемого</t>
  </si>
  <si>
    <t>Количество оказанных услуг, всего:</t>
  </si>
  <si>
    <t>в т.ч.: социально-бытовых</t>
  </si>
  <si>
    <t>социально-медицинских</t>
  </si>
  <si>
    <t>социально-психологических</t>
  </si>
  <si>
    <t>социально-педагогических</t>
  </si>
  <si>
    <t>социально-трудовых</t>
  </si>
  <si>
    <t>социально-правовых</t>
  </si>
  <si>
    <t>Сумма средств, полученных от предоставления социальных услуг на дому за плату  в отчетном периоде (рублей)</t>
  </si>
  <si>
    <t>Выдано горячих обедов (кол-во чел./кол-во горячих обедов)</t>
  </si>
  <si>
    <t xml:space="preserve">Привлечено и выдано благотворительной помощи </t>
  </si>
  <si>
    <t>(кол-во получателей/ единиц/сумму)</t>
  </si>
  <si>
    <t xml:space="preserve">               в т.ч.:    продуктовых наборов </t>
  </si>
  <si>
    <t xml:space="preserve">                             денежной помощи</t>
  </si>
  <si>
    <t xml:space="preserve">                             вещей и бытовых принадлежностей</t>
  </si>
  <si>
    <t xml:space="preserve">                             медикаментов  </t>
  </si>
  <si>
    <t xml:space="preserve">                             других видов помощи (указать)</t>
  </si>
  <si>
    <t>Отделение психолого-педагогической помощи семье и детям</t>
  </si>
  <si>
    <t xml:space="preserve">Численность работников  (штатных ед./занятых ед./физич.лиц), </t>
  </si>
  <si>
    <t xml:space="preserve">           в т.ч.:   социальных педагогов  </t>
  </si>
  <si>
    <t xml:space="preserve">                       психологов </t>
  </si>
  <si>
    <t xml:space="preserve">                       социальных работников</t>
  </si>
  <si>
    <t>Выявлено в течение отчетного периода нуждающихся в обслуживании</t>
  </si>
  <si>
    <t>Количество обслуженных (чел.), всего</t>
  </si>
  <si>
    <t xml:space="preserve">           в т.ч.  несовершеннолетних,</t>
  </si>
  <si>
    <t xml:space="preserve">                              из них: детей-инвалидов</t>
  </si>
  <si>
    <t xml:space="preserve">                                           детей, оставшихся без попечения </t>
  </si>
  <si>
    <t xml:space="preserve">                                           родителей</t>
  </si>
  <si>
    <t>Количество обслуженных семей, всего:</t>
  </si>
  <si>
    <t xml:space="preserve">           в т.ч.:  с детьми-инвалидами</t>
  </si>
  <si>
    <t xml:space="preserve">                       многодетных</t>
  </si>
  <si>
    <t xml:space="preserve">                       неполных</t>
  </si>
  <si>
    <t xml:space="preserve">                       малообеспеченных</t>
  </si>
  <si>
    <t xml:space="preserve">                       беженцев и вынужденных переселенцев  </t>
  </si>
  <si>
    <t>Количество семей с детьми, состоящих на социальном патронаже</t>
  </si>
  <si>
    <r>
      <t xml:space="preserve">Проведено социально-значимых мероприятий </t>
    </r>
    <r>
      <rPr>
        <b/>
        <sz val="12"/>
        <color theme="1"/>
        <rFont val="Times New Roman"/>
        <family val="1"/>
        <charset val="204"/>
      </rPr>
      <t xml:space="preserve"> </t>
    </r>
  </si>
  <si>
    <t>Отделение срочного социального обслуживания</t>
  </si>
  <si>
    <t>Численность работников (штатных ед./занятых ед./физич.лиц)</t>
  </si>
  <si>
    <t>Численность лиц, обратившихся за помощью[*], всего</t>
  </si>
  <si>
    <t xml:space="preserve">  в т.ч.:    инвалиды</t>
  </si>
  <si>
    <t xml:space="preserve">                граждане пожилого возраста</t>
  </si>
  <si>
    <t xml:space="preserve">                семьи с детьми</t>
  </si>
  <si>
    <t xml:space="preserve">                лица, освободившиеся из мест лишения свободы</t>
  </si>
  <si>
    <t xml:space="preserve">                лица без определенного места жительства и занятий</t>
  </si>
  <si>
    <t xml:space="preserve">                беженцы</t>
  </si>
  <si>
    <t xml:space="preserve">                другие</t>
  </si>
  <si>
    <t>Численность лиц, получивших помощь*,  всего</t>
  </si>
  <si>
    <t xml:space="preserve">                             другие виды услуг (указать)</t>
  </si>
  <si>
    <t>Численность граждан, обслуженных мобильной бригадой</t>
  </si>
  <si>
    <t>Количество выездов мобильной бригады за отчетный период</t>
  </si>
  <si>
    <t>Принято вещей  (единиц/на сумму)</t>
  </si>
  <si>
    <t>(кол-во получателей/ сумма)</t>
  </si>
  <si>
    <t xml:space="preserve">                      в т.ч.   продуктовых наборов </t>
  </si>
  <si>
    <t xml:space="preserve">                                  денежной помощи</t>
  </si>
  <si>
    <t xml:space="preserve">                                  вещей и бытовых принадлежностей</t>
  </si>
  <si>
    <t xml:space="preserve">                                  медикаменты  </t>
  </si>
  <si>
    <t>Оказано содействие в оформлении в стационарные учреждения (отделения) социального обслуживания</t>
  </si>
  <si>
    <t>13.</t>
  </si>
  <si>
    <r>
      <t xml:space="preserve">          </t>
    </r>
    <r>
      <rPr>
        <sz val="12"/>
        <color theme="1"/>
        <rFont val="Times New Roman"/>
        <family val="1"/>
        <charset val="204"/>
      </rPr>
      <t>Количество пунктов проката технических и индивидуальных срременных средств реабилитации</t>
    </r>
  </si>
  <si>
    <t>Численность граждан, обратившихся в пункт проката,</t>
  </si>
  <si>
    <t xml:space="preserve">                   из них получивших помощь</t>
  </si>
  <si>
    <t>Количество технических и индивидуальных средств реабилитации выданных гражданам</t>
  </si>
  <si>
    <t>14.</t>
  </si>
  <si>
    <t>Количество граждан, воспользовавшихся услугами «социальное такси»</t>
  </si>
  <si>
    <t>Количество поездок  на данном виде транспорта</t>
  </si>
  <si>
    <t>Стоимость поездки, рублей</t>
  </si>
  <si>
    <t>15.</t>
  </si>
  <si>
    <r>
      <t>Количество граждан пожилого возраста и инвалидов, прошедших обучение пользованию компьютером</t>
    </r>
    <r>
      <rPr>
        <sz val="14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и сетью Интернет</t>
    </r>
  </si>
  <si>
    <t>[*] С учетом граждан обслуженных мобильной бригадой</t>
  </si>
  <si>
    <t xml:space="preserve">технологического </t>
  </si>
  <si>
    <t>(кол-во единиц/сумма/источник</t>
  </si>
  <si>
    <t xml:space="preserve"> финансирования)</t>
  </si>
  <si>
    <t>сельской местности</t>
  </si>
  <si>
    <t xml:space="preserve">   (штатных ед/занятых ед./физич.лиц)  </t>
  </si>
  <si>
    <t xml:space="preserve"> из них поставлено в очередь </t>
  </si>
  <si>
    <t xml:space="preserve"> в т.ч.:       в  городе </t>
  </si>
  <si>
    <t xml:space="preserve"> в  селе</t>
  </si>
  <si>
    <t xml:space="preserve">  в т.ч.:  медицинского</t>
  </si>
  <si>
    <t xml:space="preserve"> инансирования)</t>
  </si>
  <si>
    <t xml:space="preserve"> (кол-во единиц/сумма/источник </t>
  </si>
  <si>
    <t xml:space="preserve"> компьютеров и другой оргтехники </t>
  </si>
  <si>
    <t xml:space="preserve">другие услуги </t>
  </si>
  <si>
    <t>другие виды услуг</t>
  </si>
  <si>
    <t>мука пшеничная   (кол-во получателей/единиц/сумма)</t>
  </si>
  <si>
    <t xml:space="preserve">          (указать марку автомобиля и год выпуска)</t>
  </si>
  <si>
    <t>социальное сопровождение</t>
  </si>
  <si>
    <t xml:space="preserve">в том числе количество граждан старше 65 лет ,проживающих в сельской местности ,получивших услуги по доставке в медицинские оргонизации </t>
  </si>
  <si>
    <t>услуги по доставке граждан старше 65 лет , проживающих в сельской местности ,в медицинские организации</t>
  </si>
  <si>
    <t xml:space="preserve">в том числе количество выездов по доставке граждан старше 65 лет ,проживающих в сельской местности , в медицинские оргонизации </t>
  </si>
  <si>
    <t xml:space="preserve"> </t>
  </si>
  <si>
    <t xml:space="preserve">социальное сопровождение </t>
  </si>
  <si>
    <t>косультативные</t>
  </si>
  <si>
    <t xml:space="preserve">о работе ГКУ " РКЦСОН  " МТиСЗ КБР филиал по Лескенскому району </t>
  </si>
  <si>
    <t xml:space="preserve">Организационно-методическое и консультативное отделение </t>
  </si>
  <si>
    <t xml:space="preserve">Количество отделений </t>
  </si>
  <si>
    <t>Численность работников (штатных ед)</t>
  </si>
  <si>
    <t xml:space="preserve">Количество обслуженных граждан </t>
  </si>
  <si>
    <t>Колисество оказанных услуг ,всего :</t>
  </si>
  <si>
    <t>социально-правовых (конс букл по провам инвал)</t>
  </si>
  <si>
    <t xml:space="preserve">услуги в целях повышения коммун потен получа </t>
  </si>
  <si>
    <t>Зам.директора                                                                                _______________М.Б.Бекалдиева</t>
  </si>
  <si>
    <t xml:space="preserve">                                  другие виды помощи канц товары</t>
  </si>
  <si>
    <t>20семей</t>
  </si>
  <si>
    <t>15000р</t>
  </si>
  <si>
    <t>другие виды помощи канцовары</t>
  </si>
  <si>
    <t>20 семей</t>
  </si>
  <si>
    <t>за     2024г.</t>
  </si>
  <si>
    <t>353 030 руб.</t>
  </si>
  <si>
    <t>52 г.о. 52 пол на сумму  33 950руб</t>
  </si>
  <si>
    <t>385 пол. 1359 ед. на сумму 167 500 руб</t>
  </si>
  <si>
    <t xml:space="preserve">147 пол 390 ед на сумму 62 900 руб </t>
  </si>
  <si>
    <t>3 114 ед на сумму 93420 руб</t>
  </si>
  <si>
    <t xml:space="preserve">157 семей </t>
  </si>
  <si>
    <t xml:space="preserve">84 семей </t>
  </si>
  <si>
    <t>110 100р</t>
  </si>
  <si>
    <t>2865 ед</t>
  </si>
  <si>
    <t>51семей</t>
  </si>
  <si>
    <t>81 120 руб</t>
  </si>
  <si>
    <t>11 сем</t>
  </si>
  <si>
    <t>11500р</t>
  </si>
  <si>
    <t xml:space="preserve"> (455 шт) одноразовых средств личной гигиены, 2 инвалидных кресел, 2 кровати новоражденных и малолетних детейкостыли 2 шт</t>
  </si>
  <si>
    <t>1443наб</t>
  </si>
  <si>
    <t>277 600 р</t>
  </si>
  <si>
    <t>191 семей</t>
  </si>
  <si>
    <t>3255ед</t>
  </si>
  <si>
    <t>144 020 руб.</t>
  </si>
  <si>
    <t>743 сем</t>
  </si>
  <si>
    <t>482 070руб</t>
  </si>
  <si>
    <t xml:space="preserve">                                                                      Соболь Луидор 2019г.в.; Лада Гранта 2021 г.в.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</si>
</sst>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Arial"/>
      <family val="2"/>
      <charset val="204"/>
    </font>
    <font>
      <b/>
      <sz val="7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rgb="FFFF000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b/>
      <sz val="12"/>
      <color rgb="FFC00000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0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0" fillId="0" borderId="0" xfId="0" applyFont="1"/>
    <xf numFmtId="0" fontId="11" fillId="0" borderId="0" xfId="1" applyAlignment="1" applyProtection="1"/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 indent="8"/>
    </xf>
    <xf numFmtId="0" fontId="5" fillId="0" borderId="1" xfId="0" applyFont="1" applyBorder="1" applyAlignment="1">
      <alignment horizontal="left" vertical="top" wrapText="1" indent="12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distributed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0" fontId="3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5" fillId="0" borderId="1" xfId="0" applyFont="1" applyBorder="1" applyAlignment="1">
      <alignment vertical="top" wrapText="1"/>
    </xf>
    <xf numFmtId="16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/>
    <xf numFmtId="0" fontId="20" fillId="0" borderId="1" xfId="0" applyFont="1" applyBorder="1"/>
    <xf numFmtId="0" fontId="5" fillId="0" borderId="1" xfId="0" applyFont="1" applyBorder="1"/>
    <xf numFmtId="0" fontId="9" fillId="0" borderId="1" xfId="0" applyFont="1" applyBorder="1"/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3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12" fillId="0" borderId="8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justify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16" fillId="2" borderId="1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1" fillId="0" borderId="1" xfId="1" applyBorder="1" applyAlignment="1" applyProtection="1">
      <alignment horizontal="left" vertical="top" wrapText="1"/>
    </xf>
    <xf numFmtId="0" fontId="13" fillId="2" borderId="1" xfId="0" applyFont="1" applyFill="1" applyBorder="1" applyAlignment="1">
      <alignment horizontal="center" vertical="top" wrapText="1"/>
    </xf>
    <xf numFmtId="0" fontId="13" fillId="3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top" wrapText="1"/>
    </xf>
    <xf numFmtId="3" fontId="18" fillId="2" borderId="1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L320"/>
  <sheetViews>
    <sheetView tabSelected="1" view="pageBreakPreview" topLeftCell="A245" zoomScale="90" zoomScaleNormal="80" zoomScaleSheetLayoutView="90" workbookViewId="0">
      <selection activeCell="D85" sqref="D85:J85"/>
    </sheetView>
  </sheetViews>
  <sheetFormatPr defaultRowHeight="15"/>
  <cols>
    <col min="2" max="2" width="6.140625" customWidth="1"/>
    <col min="3" max="3" width="45.85546875" customWidth="1"/>
    <col min="5" max="5" width="4.7109375" customWidth="1"/>
    <col min="8" max="8" width="7.85546875" customWidth="1"/>
    <col min="9" max="9" width="1.85546875" customWidth="1"/>
    <col min="10" max="10" width="11" customWidth="1"/>
  </cols>
  <sheetData>
    <row r="3" spans="2:12" ht="15.75">
      <c r="B3" s="2"/>
    </row>
    <row r="4" spans="2:12" ht="15.75">
      <c r="B4" s="56" t="s">
        <v>0</v>
      </c>
      <c r="C4" s="56"/>
      <c r="D4" s="56"/>
      <c r="E4" s="56"/>
      <c r="F4" s="56"/>
      <c r="G4" s="56"/>
      <c r="H4" s="56"/>
      <c r="I4" s="56"/>
    </row>
    <row r="5" spans="2:12" ht="15.75">
      <c r="B5" s="2"/>
    </row>
    <row r="6" spans="2:12" ht="15.75">
      <c r="B6" s="56" t="s">
        <v>199</v>
      </c>
      <c r="C6" s="56"/>
      <c r="D6" s="56"/>
      <c r="E6" s="56"/>
      <c r="F6" s="56"/>
      <c r="G6" s="56"/>
      <c r="H6" s="56"/>
      <c r="I6" s="56"/>
    </row>
    <row r="7" spans="2:12">
      <c r="B7" s="104" t="s">
        <v>1</v>
      </c>
      <c r="C7" s="104"/>
      <c r="D7" s="104"/>
      <c r="E7" s="104"/>
      <c r="F7" s="104"/>
      <c r="G7" s="104"/>
      <c r="H7" s="104"/>
      <c r="I7" s="104"/>
    </row>
    <row r="8" spans="2:12" ht="15.75">
      <c r="B8" s="56" t="s">
        <v>213</v>
      </c>
      <c r="C8" s="56"/>
      <c r="D8" s="56"/>
      <c r="E8" s="56"/>
      <c r="F8" s="56"/>
      <c r="G8" s="56"/>
      <c r="H8" s="56"/>
      <c r="I8" s="56"/>
    </row>
    <row r="9" spans="2:12" ht="18.75">
      <c r="B9" s="3"/>
    </row>
    <row r="10" spans="2:12" ht="46.5" customHeight="1">
      <c r="B10" s="14" t="s">
        <v>2</v>
      </c>
      <c r="C10" s="74" t="s">
        <v>4</v>
      </c>
      <c r="D10" s="74" t="s">
        <v>5</v>
      </c>
      <c r="E10" s="74"/>
      <c r="F10" s="74"/>
      <c r="G10" s="74"/>
      <c r="H10" s="74"/>
      <c r="I10" s="74"/>
      <c r="J10" s="74"/>
      <c r="K10" s="72"/>
      <c r="L10" s="73"/>
    </row>
    <row r="11" spans="2:12" ht="15.75">
      <c r="B11" s="14" t="s">
        <v>3</v>
      </c>
      <c r="C11" s="74"/>
      <c r="D11" s="74"/>
      <c r="E11" s="74"/>
      <c r="F11" s="74"/>
      <c r="G11" s="74"/>
      <c r="H11" s="74"/>
      <c r="I11" s="74"/>
      <c r="J11" s="74"/>
      <c r="K11" s="72"/>
      <c r="L11" s="73"/>
    </row>
    <row r="12" spans="2:12" ht="40.5" customHeight="1">
      <c r="B12" s="75" t="s">
        <v>6</v>
      </c>
      <c r="C12" s="76" t="s">
        <v>7</v>
      </c>
      <c r="D12" s="75">
        <v>46.5</v>
      </c>
      <c r="E12" s="75"/>
      <c r="F12" s="75">
        <v>46.5</v>
      </c>
      <c r="G12" s="75"/>
      <c r="H12" s="75"/>
      <c r="I12" s="75">
        <v>46.5</v>
      </c>
      <c r="J12" s="75"/>
      <c r="K12" s="72"/>
      <c r="L12" s="73"/>
    </row>
    <row r="13" spans="2:12" hidden="1">
      <c r="B13" s="75"/>
      <c r="C13" s="76"/>
      <c r="D13" s="75"/>
      <c r="E13" s="75"/>
      <c r="F13" s="75"/>
      <c r="G13" s="75"/>
      <c r="H13" s="75"/>
      <c r="I13" s="75"/>
      <c r="J13" s="75"/>
      <c r="K13" s="72"/>
      <c r="L13" s="73"/>
    </row>
    <row r="14" spans="2:12" hidden="1">
      <c r="B14" s="75"/>
      <c r="C14" s="76"/>
      <c r="D14" s="75"/>
      <c r="E14" s="75"/>
      <c r="F14" s="75"/>
      <c r="G14" s="75"/>
      <c r="H14" s="75"/>
      <c r="I14" s="75"/>
      <c r="J14" s="75"/>
      <c r="K14" s="72"/>
      <c r="L14" s="73"/>
    </row>
    <row r="15" spans="2:12" ht="18.75">
      <c r="B15" s="15"/>
      <c r="C15" s="10" t="s">
        <v>8</v>
      </c>
      <c r="D15" s="74"/>
      <c r="E15" s="74"/>
      <c r="F15" s="74"/>
      <c r="G15" s="74"/>
      <c r="H15" s="74"/>
      <c r="I15" s="74"/>
      <c r="J15" s="74"/>
      <c r="K15" s="72"/>
      <c r="L15" s="73"/>
    </row>
    <row r="16" spans="2:12" ht="31.5">
      <c r="B16" s="15"/>
      <c r="C16" s="10" t="s">
        <v>9</v>
      </c>
      <c r="D16" s="74"/>
      <c r="E16" s="74"/>
      <c r="F16" s="74"/>
      <c r="G16" s="74"/>
      <c r="H16" s="74"/>
      <c r="I16" s="74"/>
      <c r="J16" s="74"/>
      <c r="K16" s="72"/>
      <c r="L16" s="73"/>
    </row>
    <row r="17" spans="2:12" ht="31.5">
      <c r="B17" s="15"/>
      <c r="C17" s="10" t="s">
        <v>10</v>
      </c>
      <c r="D17" s="77"/>
      <c r="E17" s="77"/>
      <c r="F17" s="74"/>
      <c r="G17" s="74"/>
      <c r="H17" s="74"/>
      <c r="I17" s="74"/>
      <c r="J17" s="74"/>
      <c r="K17" s="4"/>
      <c r="L17" s="5"/>
    </row>
    <row r="18" spans="2:12" ht="18.75">
      <c r="B18" s="15"/>
      <c r="C18" s="10" t="s">
        <v>11</v>
      </c>
      <c r="D18" s="74"/>
      <c r="E18" s="74"/>
      <c r="F18" s="74"/>
      <c r="G18" s="74"/>
      <c r="H18" s="74"/>
      <c r="I18" s="74"/>
      <c r="J18" s="74"/>
      <c r="K18" s="72"/>
      <c r="L18" s="73"/>
    </row>
    <row r="19" spans="2:12" ht="32.25">
      <c r="B19" s="15"/>
      <c r="C19" s="12" t="s">
        <v>12</v>
      </c>
      <c r="D19" s="74">
        <v>26</v>
      </c>
      <c r="E19" s="74"/>
      <c r="F19" s="74">
        <v>26</v>
      </c>
      <c r="G19" s="74"/>
      <c r="H19" s="74"/>
      <c r="I19" s="74">
        <v>26</v>
      </c>
      <c r="J19" s="74"/>
      <c r="K19" s="72"/>
      <c r="L19" s="73"/>
    </row>
    <row r="20" spans="2:12" ht="43.5" customHeight="1">
      <c r="B20" s="75"/>
      <c r="C20" s="76" t="s">
        <v>13</v>
      </c>
      <c r="D20" s="74">
        <v>4</v>
      </c>
      <c r="E20" s="74"/>
      <c r="F20" s="74">
        <v>4</v>
      </c>
      <c r="G20" s="74"/>
      <c r="H20" s="74"/>
      <c r="I20" s="74">
        <v>4</v>
      </c>
      <c r="J20" s="74"/>
      <c r="K20" s="72"/>
      <c r="L20" s="73"/>
    </row>
    <row r="21" spans="2:12">
      <c r="B21" s="75"/>
      <c r="C21" s="76"/>
      <c r="D21" s="74"/>
      <c r="E21" s="74"/>
      <c r="F21" s="74"/>
      <c r="G21" s="74"/>
      <c r="H21" s="74"/>
      <c r="I21" s="74"/>
      <c r="J21" s="74"/>
      <c r="K21" s="72"/>
      <c r="L21" s="73"/>
    </row>
    <row r="22" spans="2:12" ht="36.75" customHeight="1">
      <c r="B22" s="75" t="s">
        <v>14</v>
      </c>
      <c r="C22" s="76" t="s">
        <v>15</v>
      </c>
      <c r="D22" s="74">
        <v>4</v>
      </c>
      <c r="E22" s="74"/>
      <c r="F22" s="74"/>
      <c r="G22" s="74"/>
      <c r="H22" s="74"/>
      <c r="I22" s="74"/>
      <c r="J22" s="74"/>
      <c r="K22" s="72"/>
      <c r="L22" s="73"/>
    </row>
    <row r="23" spans="2:12" hidden="1">
      <c r="B23" s="75"/>
      <c r="C23" s="76"/>
      <c r="D23" s="74"/>
      <c r="E23" s="74"/>
      <c r="F23" s="74"/>
      <c r="G23" s="74"/>
      <c r="H23" s="74"/>
      <c r="I23" s="74"/>
      <c r="J23" s="74"/>
      <c r="K23" s="72"/>
      <c r="L23" s="73"/>
    </row>
    <row r="24" spans="2:12" hidden="1">
      <c r="B24" s="75"/>
      <c r="C24" s="76"/>
      <c r="D24" s="74"/>
      <c r="E24" s="74"/>
      <c r="F24" s="74"/>
      <c r="G24" s="74"/>
      <c r="H24" s="74"/>
      <c r="I24" s="74"/>
      <c r="J24" s="74"/>
      <c r="K24" s="72"/>
      <c r="L24" s="73"/>
    </row>
    <row r="25" spans="2:12" hidden="1">
      <c r="B25" s="75"/>
      <c r="C25" s="76"/>
      <c r="D25" s="74"/>
      <c r="E25" s="74"/>
      <c r="F25" s="74"/>
      <c r="G25" s="74"/>
      <c r="H25" s="74"/>
      <c r="I25" s="74"/>
      <c r="J25" s="74"/>
      <c r="K25" s="72"/>
      <c r="L25" s="73"/>
    </row>
    <row r="26" spans="2:12" hidden="1">
      <c r="B26" s="75"/>
      <c r="C26" s="76"/>
      <c r="D26" s="74"/>
      <c r="E26" s="74"/>
      <c r="F26" s="74"/>
      <c r="G26" s="74"/>
      <c r="H26" s="74"/>
      <c r="I26" s="74"/>
      <c r="J26" s="74"/>
      <c r="K26" s="72"/>
      <c r="L26" s="73"/>
    </row>
    <row r="27" spans="2:12">
      <c r="B27" s="74"/>
      <c r="C27" s="77" t="s">
        <v>16</v>
      </c>
      <c r="D27" s="74"/>
      <c r="E27" s="74"/>
      <c r="F27" s="74"/>
      <c r="G27" s="74"/>
      <c r="H27" s="74"/>
      <c r="I27" s="74"/>
      <c r="J27" s="74"/>
      <c r="K27" s="72"/>
      <c r="L27" s="73"/>
    </row>
    <row r="28" spans="2:12" ht="8.25" customHeight="1">
      <c r="B28" s="74"/>
      <c r="C28" s="77"/>
      <c r="D28" s="74"/>
      <c r="E28" s="74"/>
      <c r="F28" s="74"/>
      <c r="G28" s="74"/>
      <c r="H28" s="74"/>
      <c r="I28" s="74"/>
      <c r="J28" s="74"/>
      <c r="K28" s="72"/>
      <c r="L28" s="73"/>
    </row>
    <row r="29" spans="2:12" ht="21" hidden="1" customHeight="1" thickBot="1">
      <c r="B29" s="74"/>
      <c r="C29" s="77"/>
      <c r="D29" s="74"/>
      <c r="E29" s="74"/>
      <c r="F29" s="74"/>
      <c r="G29" s="74"/>
      <c r="H29" s="74"/>
      <c r="I29" s="74"/>
      <c r="J29" s="74"/>
      <c r="K29" s="72"/>
      <c r="L29" s="73"/>
    </row>
    <row r="30" spans="2:12" ht="2.25" hidden="1" customHeight="1" thickBot="1">
      <c r="B30" s="74"/>
      <c r="C30" s="77"/>
      <c r="D30" s="74"/>
      <c r="E30" s="74"/>
      <c r="F30" s="74"/>
      <c r="G30" s="74"/>
      <c r="H30" s="74"/>
      <c r="I30" s="74"/>
      <c r="J30" s="74"/>
      <c r="K30" s="72"/>
      <c r="L30" s="73"/>
    </row>
    <row r="31" spans="2:12" hidden="1">
      <c r="B31" s="74"/>
      <c r="C31" s="77"/>
      <c r="D31" s="74"/>
      <c r="E31" s="74"/>
      <c r="F31" s="74"/>
      <c r="G31" s="74"/>
      <c r="H31" s="74"/>
      <c r="I31" s="74"/>
      <c r="J31" s="74"/>
      <c r="K31" s="72"/>
      <c r="L31" s="73"/>
    </row>
    <row r="32" spans="2:12" hidden="1">
      <c r="B32" s="74"/>
      <c r="C32" s="77"/>
      <c r="D32" s="74"/>
      <c r="E32" s="74"/>
      <c r="F32" s="74"/>
      <c r="G32" s="74"/>
      <c r="H32" s="74"/>
      <c r="I32" s="74"/>
      <c r="J32" s="74"/>
      <c r="K32" s="72"/>
      <c r="L32" s="73"/>
    </row>
    <row r="33" spans="2:12" ht="18.75">
      <c r="B33" s="14"/>
      <c r="C33" s="9" t="s">
        <v>17</v>
      </c>
      <c r="D33" s="74"/>
      <c r="E33" s="74"/>
      <c r="F33" s="74"/>
      <c r="G33" s="74"/>
      <c r="H33" s="74"/>
      <c r="I33" s="74"/>
      <c r="J33" s="74"/>
      <c r="K33" s="72"/>
      <c r="L33" s="73"/>
    </row>
    <row r="34" spans="2:12" ht="18.75">
      <c r="B34" s="14"/>
      <c r="C34" s="9" t="s">
        <v>18</v>
      </c>
      <c r="D34" s="74"/>
      <c r="E34" s="74"/>
      <c r="F34" s="74"/>
      <c r="G34" s="74"/>
      <c r="H34" s="74"/>
      <c r="I34" s="74"/>
      <c r="J34" s="74"/>
      <c r="K34" s="72"/>
      <c r="L34" s="73"/>
    </row>
    <row r="35" spans="2:12" ht="31.5">
      <c r="B35" s="14"/>
      <c r="C35" s="11" t="s">
        <v>19</v>
      </c>
      <c r="D35" s="75"/>
      <c r="E35" s="75"/>
      <c r="F35" s="75"/>
      <c r="G35" s="75"/>
      <c r="H35" s="75"/>
      <c r="I35" s="75"/>
      <c r="J35" s="75"/>
      <c r="K35" s="72"/>
      <c r="L35" s="73"/>
    </row>
    <row r="36" spans="2:12" ht="24.75" customHeight="1">
      <c r="B36" s="15"/>
      <c r="C36" s="9" t="s">
        <v>20</v>
      </c>
      <c r="D36" s="74">
        <v>1</v>
      </c>
      <c r="E36" s="74"/>
      <c r="F36" s="74"/>
      <c r="G36" s="74"/>
      <c r="H36" s="74"/>
      <c r="I36" s="74"/>
      <c r="J36" s="74"/>
      <c r="K36" s="72"/>
      <c r="L36" s="73"/>
    </row>
    <row r="37" spans="2:12" ht="28.5" customHeight="1">
      <c r="B37" s="14"/>
      <c r="C37" s="9" t="s">
        <v>21</v>
      </c>
      <c r="D37" s="74"/>
      <c r="E37" s="74"/>
      <c r="F37" s="74"/>
      <c r="G37" s="74"/>
      <c r="H37" s="74"/>
      <c r="I37" s="74"/>
      <c r="J37" s="74"/>
      <c r="K37" s="72"/>
      <c r="L37" s="73"/>
    </row>
    <row r="38" spans="2:12" ht="24.75" customHeight="1">
      <c r="B38" s="14"/>
      <c r="C38" s="9" t="s">
        <v>22</v>
      </c>
      <c r="D38" s="74">
        <v>1</v>
      </c>
      <c r="E38" s="74"/>
      <c r="F38" s="74"/>
      <c r="G38" s="74"/>
      <c r="H38" s="74"/>
      <c r="I38" s="74"/>
      <c r="J38" s="74"/>
      <c r="K38" s="72"/>
      <c r="L38" s="73"/>
    </row>
    <row r="39" spans="2:12" ht="33.75" customHeight="1">
      <c r="B39" s="14"/>
      <c r="C39" s="9" t="s">
        <v>23</v>
      </c>
      <c r="D39" s="74">
        <v>1</v>
      </c>
      <c r="E39" s="74"/>
      <c r="F39" s="74"/>
      <c r="G39" s="74"/>
      <c r="H39" s="74"/>
      <c r="I39" s="74"/>
      <c r="J39" s="74"/>
      <c r="K39" s="72"/>
      <c r="L39" s="73"/>
    </row>
    <row r="40" spans="2:12" ht="25.5" customHeight="1">
      <c r="B40" s="14"/>
      <c r="C40" s="9" t="s">
        <v>24</v>
      </c>
      <c r="D40" s="74"/>
      <c r="E40" s="74"/>
      <c r="F40" s="74"/>
      <c r="G40" s="74"/>
      <c r="H40" s="74"/>
      <c r="I40" s="74"/>
      <c r="J40" s="74"/>
      <c r="K40" s="72"/>
      <c r="L40" s="73"/>
    </row>
    <row r="41" spans="2:12" ht="37.5" customHeight="1">
      <c r="B41" s="14"/>
      <c r="C41" s="10" t="s">
        <v>25</v>
      </c>
      <c r="D41" s="74">
        <v>1</v>
      </c>
      <c r="E41" s="74"/>
      <c r="F41" s="74"/>
      <c r="G41" s="74"/>
      <c r="H41" s="74"/>
      <c r="I41" s="74"/>
      <c r="J41" s="74"/>
      <c r="K41" s="72"/>
      <c r="L41" s="73"/>
    </row>
    <row r="42" spans="2:12" ht="18.75" customHeight="1">
      <c r="B42" s="15"/>
      <c r="C42" s="10" t="s">
        <v>26</v>
      </c>
      <c r="D42" s="74"/>
      <c r="E42" s="74"/>
      <c r="F42" s="74"/>
      <c r="G42" s="74"/>
      <c r="H42" s="74"/>
      <c r="I42" s="74"/>
      <c r="J42" s="74"/>
      <c r="K42" s="72"/>
      <c r="L42" s="73"/>
    </row>
    <row r="43" spans="2:12" ht="18.75">
      <c r="B43" s="15"/>
      <c r="C43" s="10"/>
      <c r="D43" s="74"/>
      <c r="E43" s="74"/>
      <c r="F43" s="74"/>
      <c r="G43" s="74"/>
      <c r="H43" s="74"/>
      <c r="I43" s="74"/>
      <c r="J43" s="74"/>
      <c r="K43" s="72"/>
      <c r="L43" s="73"/>
    </row>
    <row r="44" spans="2:12" ht="34.5" customHeight="1">
      <c r="B44" s="75" t="s">
        <v>27</v>
      </c>
      <c r="C44" s="10" t="s">
        <v>28</v>
      </c>
      <c r="D44" s="74"/>
      <c r="E44" s="74"/>
      <c r="F44" s="74"/>
      <c r="G44" s="74"/>
      <c r="H44" s="74"/>
      <c r="I44" s="74"/>
      <c r="J44" s="74"/>
      <c r="K44" s="72"/>
      <c r="L44" s="73"/>
    </row>
    <row r="45" spans="2:12" ht="23.25" customHeight="1">
      <c r="B45" s="75"/>
      <c r="C45" s="76" t="s">
        <v>29</v>
      </c>
      <c r="D45" s="74"/>
      <c r="E45" s="74"/>
      <c r="F45" s="74"/>
      <c r="G45" s="74"/>
      <c r="H45" s="74"/>
      <c r="I45" s="74"/>
      <c r="J45" s="74"/>
      <c r="K45" s="72"/>
      <c r="L45" s="73"/>
    </row>
    <row r="46" spans="2:12">
      <c r="B46" s="75"/>
      <c r="C46" s="76"/>
      <c r="D46" s="74"/>
      <c r="E46" s="74"/>
      <c r="F46" s="74"/>
      <c r="G46" s="74"/>
      <c r="H46" s="74"/>
      <c r="I46" s="74"/>
      <c r="J46" s="74"/>
      <c r="K46" s="72"/>
      <c r="L46" s="73"/>
    </row>
    <row r="47" spans="2:12" ht="18.75">
      <c r="B47" s="15"/>
      <c r="C47" s="10"/>
      <c r="D47" s="74"/>
      <c r="E47" s="74"/>
      <c r="F47" s="74"/>
      <c r="G47" s="74"/>
      <c r="H47" s="74"/>
      <c r="I47" s="74"/>
      <c r="J47" s="74"/>
      <c r="K47" s="72"/>
      <c r="L47" s="73"/>
    </row>
    <row r="48" spans="2:12" ht="37.5" customHeight="1">
      <c r="B48" s="75" t="s">
        <v>30</v>
      </c>
      <c r="C48" s="10" t="s">
        <v>31</v>
      </c>
      <c r="D48" s="74"/>
      <c r="E48" s="74"/>
      <c r="F48" s="74"/>
      <c r="G48" s="74"/>
      <c r="H48" s="74"/>
      <c r="I48" s="74"/>
      <c r="J48" s="74"/>
      <c r="K48" s="72"/>
      <c r="L48" s="73"/>
    </row>
    <row r="49" spans="2:12" ht="15.75">
      <c r="B49" s="75"/>
      <c r="C49" s="10" t="s">
        <v>29</v>
      </c>
      <c r="D49" s="74"/>
      <c r="E49" s="74"/>
      <c r="F49" s="74"/>
      <c r="G49" s="74"/>
      <c r="H49" s="74"/>
      <c r="I49" s="74"/>
      <c r="J49" s="74"/>
      <c r="K49" s="72"/>
      <c r="L49" s="73"/>
    </row>
    <row r="50" spans="2:12" ht="15.75" customHeight="1">
      <c r="B50" s="75"/>
      <c r="C50" s="10"/>
      <c r="D50" s="74"/>
      <c r="E50" s="74"/>
      <c r="F50" s="74"/>
      <c r="G50" s="74"/>
      <c r="H50" s="74"/>
      <c r="I50" s="74"/>
      <c r="J50" s="74"/>
      <c r="K50" s="72"/>
      <c r="L50" s="73"/>
    </row>
    <row r="51" spans="2:12" ht="18.75" hidden="1">
      <c r="B51" s="15"/>
      <c r="C51" s="10"/>
      <c r="D51" s="74"/>
      <c r="E51" s="74"/>
      <c r="F51" s="74"/>
      <c r="G51" s="74"/>
      <c r="H51" s="74"/>
      <c r="I51" s="74"/>
      <c r="J51" s="74"/>
      <c r="K51" s="72"/>
      <c r="L51" s="73"/>
    </row>
    <row r="52" spans="2:12" ht="36" customHeight="1">
      <c r="B52" s="15" t="s">
        <v>32</v>
      </c>
      <c r="C52" s="10" t="s">
        <v>33</v>
      </c>
      <c r="D52" s="74">
        <v>20</v>
      </c>
      <c r="E52" s="74"/>
      <c r="F52" s="74"/>
      <c r="G52" s="74"/>
      <c r="H52" s="74"/>
      <c r="I52" s="74"/>
      <c r="J52" s="74"/>
      <c r="K52" s="72"/>
      <c r="L52" s="73"/>
    </row>
    <row r="53" spans="2:12" ht="43.5" customHeight="1">
      <c r="B53" s="75"/>
      <c r="C53" s="76" t="s">
        <v>34</v>
      </c>
      <c r="D53" s="74">
        <v>0</v>
      </c>
      <c r="E53" s="74"/>
      <c r="F53" s="74"/>
      <c r="G53" s="74"/>
      <c r="H53" s="74"/>
      <c r="I53" s="74"/>
      <c r="J53" s="74"/>
      <c r="K53" s="72"/>
      <c r="L53" s="73"/>
    </row>
    <row r="54" spans="2:12" ht="15.75" hidden="1" customHeight="1" thickBot="1">
      <c r="B54" s="75"/>
      <c r="C54" s="76"/>
      <c r="D54" s="74"/>
      <c r="E54" s="74"/>
      <c r="F54" s="74"/>
      <c r="G54" s="74"/>
      <c r="H54" s="74"/>
      <c r="I54" s="74"/>
      <c r="J54" s="74"/>
      <c r="K54" s="72"/>
      <c r="L54" s="73"/>
    </row>
    <row r="55" spans="2:12" ht="18.75">
      <c r="B55" s="15"/>
      <c r="C55" s="13" t="s">
        <v>35</v>
      </c>
      <c r="D55" s="75"/>
      <c r="E55" s="75"/>
      <c r="F55" s="75"/>
      <c r="G55" s="75"/>
      <c r="H55" s="75"/>
      <c r="I55" s="75"/>
      <c r="J55" s="75"/>
      <c r="K55" s="72"/>
      <c r="L55" s="73"/>
    </row>
    <row r="56" spans="2:12" ht="18.75">
      <c r="B56" s="15"/>
      <c r="C56" s="10" t="s">
        <v>36</v>
      </c>
      <c r="D56" s="75"/>
      <c r="E56" s="75"/>
      <c r="F56" s="75"/>
      <c r="G56" s="75"/>
      <c r="H56" s="75"/>
      <c r="I56" s="75"/>
      <c r="J56" s="75"/>
      <c r="K56" s="72"/>
      <c r="L56" s="73"/>
    </row>
    <row r="57" spans="2:12" ht="18.75">
      <c r="B57" s="15"/>
      <c r="C57" s="10" t="s">
        <v>37</v>
      </c>
      <c r="D57" s="75"/>
      <c r="E57" s="75"/>
      <c r="F57" s="75"/>
      <c r="G57" s="75"/>
      <c r="H57" s="75"/>
      <c r="I57" s="75"/>
      <c r="J57" s="75"/>
      <c r="K57" s="72"/>
      <c r="L57" s="73"/>
    </row>
    <row r="58" spans="2:12" ht="80.25" customHeight="1">
      <c r="B58" s="15" t="s">
        <v>38</v>
      </c>
      <c r="C58" s="10" t="s">
        <v>39</v>
      </c>
      <c r="D58" s="74">
        <f>D162+D204+D249+D269+D310-137</f>
        <v>1696</v>
      </c>
      <c r="E58" s="74"/>
      <c r="F58" s="74"/>
      <c r="G58" s="74"/>
      <c r="H58" s="74"/>
      <c r="I58" s="74"/>
      <c r="J58" s="74"/>
      <c r="K58" s="72"/>
      <c r="L58" s="73"/>
    </row>
    <row r="59" spans="2:12" ht="18.75" hidden="1">
      <c r="B59" s="15"/>
      <c r="C59" s="11"/>
      <c r="D59" s="75"/>
      <c r="E59" s="75"/>
      <c r="F59" s="75"/>
      <c r="G59" s="75"/>
      <c r="H59" s="75"/>
      <c r="I59" s="75"/>
      <c r="J59" s="75"/>
      <c r="K59" s="72"/>
      <c r="L59" s="73"/>
    </row>
    <row r="60" spans="2:12" ht="31.5">
      <c r="B60" s="15" t="s">
        <v>40</v>
      </c>
      <c r="C60" s="10" t="s">
        <v>41</v>
      </c>
      <c r="D60" s="75">
        <f>D61+D62+D63+D64+D65+D66+D68+D69</f>
        <v>51216</v>
      </c>
      <c r="E60" s="75"/>
      <c r="F60" s="75"/>
      <c r="G60" s="75"/>
      <c r="H60" s="75"/>
      <c r="I60" s="75"/>
      <c r="J60" s="75"/>
      <c r="K60" s="72"/>
      <c r="L60" s="73"/>
    </row>
    <row r="61" spans="2:12" ht="26.25" customHeight="1">
      <c r="B61" s="14"/>
      <c r="C61" s="16" t="s">
        <v>42</v>
      </c>
      <c r="D61" s="75">
        <f>D174+D222+D278</f>
        <v>31985</v>
      </c>
      <c r="E61" s="75"/>
      <c r="F61" s="75"/>
      <c r="G61" s="75"/>
      <c r="H61" s="75"/>
      <c r="I61" s="75"/>
      <c r="J61" s="75"/>
      <c r="K61" s="72"/>
      <c r="L61" s="73"/>
    </row>
    <row r="62" spans="2:12" ht="24.75" customHeight="1">
      <c r="B62" s="14"/>
      <c r="C62" s="17" t="s">
        <v>43</v>
      </c>
      <c r="D62" s="75">
        <f>D175+D223+D279</f>
        <v>8263</v>
      </c>
      <c r="E62" s="75"/>
      <c r="F62" s="75"/>
      <c r="G62" s="75"/>
      <c r="H62" s="75"/>
      <c r="I62" s="75"/>
      <c r="J62" s="75"/>
      <c r="K62" s="72"/>
      <c r="L62" s="73"/>
    </row>
    <row r="63" spans="2:12" ht="28.5" customHeight="1">
      <c r="B63" s="14"/>
      <c r="C63" s="17" t="s">
        <v>44</v>
      </c>
      <c r="D63" s="75">
        <f>D176+D224+D280</f>
        <v>6952</v>
      </c>
      <c r="E63" s="75"/>
      <c r="F63" s="75"/>
      <c r="G63" s="75"/>
      <c r="H63" s="75"/>
      <c r="I63" s="75"/>
      <c r="J63" s="75"/>
      <c r="K63" s="72"/>
      <c r="L63" s="73"/>
    </row>
    <row r="64" spans="2:12" ht="33.75" customHeight="1">
      <c r="B64" s="14"/>
      <c r="C64" s="17" t="s">
        <v>45</v>
      </c>
      <c r="D64" s="75">
        <f>D177+D225+D312</f>
        <v>1367</v>
      </c>
      <c r="E64" s="75"/>
      <c r="F64" s="75"/>
      <c r="G64" s="75"/>
      <c r="H64" s="75"/>
      <c r="I64" s="75"/>
      <c r="J64" s="75"/>
      <c r="K64" s="72"/>
      <c r="L64" s="73"/>
    </row>
    <row r="65" spans="2:12" ht="29.25" customHeight="1">
      <c r="B65" s="14"/>
      <c r="C65" s="17" t="s">
        <v>46</v>
      </c>
      <c r="D65" s="75">
        <f>D282+D178+D226</f>
        <v>81</v>
      </c>
      <c r="E65" s="75"/>
      <c r="F65" s="75"/>
      <c r="G65" s="75"/>
      <c r="H65" s="75"/>
      <c r="I65" s="75"/>
      <c r="J65" s="75"/>
      <c r="K65" s="72"/>
      <c r="L65" s="73"/>
    </row>
    <row r="66" spans="2:12" ht="33.75" customHeight="1">
      <c r="B66" s="14"/>
      <c r="C66" s="17" t="s">
        <v>47</v>
      </c>
      <c r="D66" s="75">
        <f>D179+D227+D283+D313</f>
        <v>344</v>
      </c>
      <c r="E66" s="75"/>
      <c r="F66" s="75"/>
      <c r="G66" s="75"/>
      <c r="H66" s="75"/>
      <c r="I66" s="75"/>
      <c r="J66" s="75"/>
      <c r="K66" s="72"/>
      <c r="L66" s="73"/>
    </row>
    <row r="67" spans="2:12" ht="84" customHeight="1">
      <c r="B67" s="14"/>
      <c r="C67" s="17" t="s">
        <v>48</v>
      </c>
      <c r="D67" s="75">
        <v>25</v>
      </c>
      <c r="E67" s="75"/>
      <c r="F67" s="75"/>
      <c r="G67" s="75"/>
      <c r="H67" s="75"/>
      <c r="I67" s="75"/>
      <c r="J67" s="75"/>
      <c r="K67" s="72"/>
      <c r="L67" s="73"/>
    </row>
    <row r="68" spans="2:12" ht="31.5" customHeight="1">
      <c r="B68" s="33"/>
      <c r="C68" s="17" t="s">
        <v>189</v>
      </c>
      <c r="D68" s="78">
        <v>831</v>
      </c>
      <c r="E68" s="79"/>
      <c r="F68" s="79"/>
      <c r="G68" s="79"/>
      <c r="H68" s="79"/>
      <c r="I68" s="79"/>
      <c r="J68" s="80"/>
      <c r="K68" s="31"/>
      <c r="L68" s="32"/>
    </row>
    <row r="69" spans="2:12" ht="24.75" customHeight="1">
      <c r="B69" s="15"/>
      <c r="C69" s="10" t="s">
        <v>49</v>
      </c>
      <c r="D69" s="75">
        <v>1393</v>
      </c>
      <c r="E69" s="75"/>
      <c r="F69" s="75"/>
      <c r="G69" s="75"/>
      <c r="H69" s="75"/>
      <c r="I69" s="75"/>
      <c r="J69" s="75"/>
      <c r="K69" s="72"/>
      <c r="L69" s="73"/>
    </row>
    <row r="70" spans="2:12" ht="73.5" customHeight="1">
      <c r="B70" s="15" t="s">
        <v>50</v>
      </c>
      <c r="C70" s="10" t="s">
        <v>51</v>
      </c>
      <c r="D70" s="75">
        <f>D71+D72+D73+D74+D75</f>
        <v>210</v>
      </c>
      <c r="E70" s="75"/>
      <c r="F70" s="75"/>
      <c r="G70" s="75"/>
      <c r="H70" s="75"/>
      <c r="I70" s="75"/>
      <c r="J70" s="75"/>
      <c r="K70" s="72"/>
      <c r="L70" s="73"/>
    </row>
    <row r="71" spans="2:12" ht="26.25" customHeight="1">
      <c r="B71" s="15"/>
      <c r="C71" s="10" t="s">
        <v>52</v>
      </c>
      <c r="D71" s="75">
        <v>68</v>
      </c>
      <c r="E71" s="75"/>
      <c r="F71" s="75"/>
      <c r="G71" s="75"/>
      <c r="H71" s="75"/>
      <c r="I71" s="75"/>
      <c r="J71" s="75"/>
      <c r="K71" s="72"/>
      <c r="L71" s="73"/>
    </row>
    <row r="72" spans="2:12" ht="21.75" customHeight="1">
      <c r="B72" s="15"/>
      <c r="C72" s="10" t="s">
        <v>53</v>
      </c>
      <c r="D72" s="75">
        <v>28</v>
      </c>
      <c r="E72" s="75"/>
      <c r="F72" s="75"/>
      <c r="G72" s="75"/>
      <c r="H72" s="75"/>
      <c r="I72" s="75"/>
      <c r="J72" s="75"/>
      <c r="K72" s="72"/>
      <c r="L72" s="73"/>
    </row>
    <row r="73" spans="2:12" ht="21.75" customHeight="1">
      <c r="B73" s="15"/>
      <c r="C73" s="10" t="s">
        <v>54</v>
      </c>
      <c r="D73" s="75"/>
      <c r="E73" s="75"/>
      <c r="F73" s="75"/>
      <c r="G73" s="75"/>
      <c r="H73" s="75"/>
      <c r="I73" s="75"/>
      <c r="J73" s="75"/>
      <c r="K73" s="72"/>
      <c r="L73" s="73"/>
    </row>
    <row r="74" spans="2:12" ht="22.5" customHeight="1">
      <c r="B74" s="15"/>
      <c r="C74" s="10" t="s">
        <v>55</v>
      </c>
      <c r="D74" s="75">
        <v>19</v>
      </c>
      <c r="E74" s="75"/>
      <c r="F74" s="75"/>
      <c r="G74" s="75"/>
      <c r="H74" s="75"/>
      <c r="I74" s="75"/>
      <c r="J74" s="75"/>
      <c r="K74" s="72"/>
      <c r="L74" s="73"/>
    </row>
    <row r="75" spans="2:12" ht="21.75" customHeight="1">
      <c r="B75" s="15"/>
      <c r="C75" s="10" t="s">
        <v>56</v>
      </c>
      <c r="D75" s="75">
        <v>95</v>
      </c>
      <c r="E75" s="75"/>
      <c r="F75" s="75"/>
      <c r="G75" s="75"/>
      <c r="H75" s="75"/>
      <c r="I75" s="75"/>
      <c r="J75" s="75"/>
      <c r="K75" s="72"/>
      <c r="L75" s="73"/>
    </row>
    <row r="76" spans="2:12" ht="38.25" customHeight="1">
      <c r="B76" s="15"/>
      <c r="C76" s="10" t="s">
        <v>57</v>
      </c>
      <c r="D76" s="75"/>
      <c r="E76" s="75"/>
      <c r="F76" s="75"/>
      <c r="G76" s="75"/>
      <c r="H76" s="75"/>
      <c r="I76" s="75"/>
      <c r="J76" s="75"/>
      <c r="K76" s="72"/>
      <c r="L76" s="73"/>
    </row>
    <row r="77" spans="2:12" ht="23.25" customHeight="1">
      <c r="B77" s="15" t="s">
        <v>58</v>
      </c>
      <c r="C77" s="10" t="s">
        <v>59</v>
      </c>
      <c r="D77" s="75"/>
      <c r="E77" s="75"/>
      <c r="F77" s="75"/>
      <c r="G77" s="75"/>
      <c r="H77" s="75"/>
      <c r="I77" s="75"/>
      <c r="J77" s="75"/>
      <c r="K77" s="72"/>
      <c r="L77" s="73"/>
    </row>
    <row r="78" spans="2:12" ht="19.5" customHeight="1">
      <c r="B78" s="14"/>
      <c r="C78" s="10" t="s">
        <v>60</v>
      </c>
      <c r="D78" s="75">
        <v>8</v>
      </c>
      <c r="E78" s="75"/>
      <c r="F78" s="75"/>
      <c r="G78" s="75"/>
      <c r="H78" s="75"/>
      <c r="I78" s="75"/>
      <c r="J78" s="75"/>
      <c r="K78" s="72"/>
      <c r="L78" s="73"/>
    </row>
    <row r="79" spans="2:12" ht="29.25" customHeight="1">
      <c r="B79" s="75"/>
      <c r="C79" s="76" t="s">
        <v>61</v>
      </c>
      <c r="D79" s="75">
        <v>6</v>
      </c>
      <c r="E79" s="75"/>
      <c r="F79" s="75"/>
      <c r="G79" s="75"/>
      <c r="H79" s="75"/>
      <c r="I79" s="75"/>
      <c r="J79" s="75"/>
      <c r="K79" s="72"/>
      <c r="L79" s="73"/>
    </row>
    <row r="80" spans="2:12" ht="15.75" hidden="1" customHeight="1" thickBot="1">
      <c r="B80" s="75"/>
      <c r="C80" s="76"/>
      <c r="D80" s="75"/>
      <c r="E80" s="75"/>
      <c r="F80" s="75"/>
      <c r="G80" s="75"/>
      <c r="H80" s="75"/>
      <c r="I80" s="75"/>
      <c r="J80" s="75"/>
      <c r="K80" s="72"/>
      <c r="L80" s="73"/>
    </row>
    <row r="81" spans="2:12" ht="15.75" customHeight="1">
      <c r="B81" s="75"/>
      <c r="C81" s="10" t="s">
        <v>62</v>
      </c>
      <c r="D81" s="66" t="s">
        <v>235</v>
      </c>
      <c r="E81" s="67"/>
      <c r="F81" s="67"/>
      <c r="G81" s="67"/>
      <c r="H81" s="67"/>
      <c r="I81" s="67"/>
      <c r="J81" s="68"/>
      <c r="K81" s="72"/>
      <c r="L81" s="73"/>
    </row>
    <row r="82" spans="2:12" ht="39.75" customHeight="1">
      <c r="B82" s="75"/>
      <c r="C82" s="37" t="s">
        <v>191</v>
      </c>
      <c r="D82" s="69"/>
      <c r="E82" s="70"/>
      <c r="F82" s="70"/>
      <c r="G82" s="70"/>
      <c r="H82" s="70"/>
      <c r="I82" s="70"/>
      <c r="J82" s="71"/>
      <c r="K82" s="72"/>
      <c r="L82" s="73"/>
    </row>
    <row r="83" spans="2:12" ht="18.75" hidden="1">
      <c r="B83" s="15"/>
      <c r="C83" s="10"/>
      <c r="D83" s="75"/>
      <c r="E83" s="75"/>
      <c r="F83" s="75"/>
      <c r="G83" s="75"/>
      <c r="H83" s="75"/>
      <c r="I83" s="75"/>
      <c r="J83" s="75"/>
      <c r="K83" s="72"/>
      <c r="L83" s="73"/>
    </row>
    <row r="84" spans="2:12" ht="18.75" hidden="1">
      <c r="B84" s="15"/>
      <c r="C84" s="10"/>
      <c r="D84" s="75"/>
      <c r="E84" s="75"/>
      <c r="F84" s="75"/>
      <c r="G84" s="75"/>
      <c r="H84" s="75"/>
      <c r="I84" s="75"/>
      <c r="J84" s="75"/>
      <c r="K84" s="72"/>
      <c r="L84" s="73"/>
    </row>
    <row r="85" spans="2:12" ht="65.25" customHeight="1">
      <c r="B85" s="15" t="s">
        <v>63</v>
      </c>
      <c r="C85" s="10" t="s">
        <v>64</v>
      </c>
      <c r="D85" s="75"/>
      <c r="E85" s="75"/>
      <c r="F85" s="75"/>
      <c r="G85" s="75"/>
      <c r="H85" s="75"/>
      <c r="I85" s="75"/>
      <c r="J85" s="75"/>
      <c r="K85" s="72"/>
      <c r="L85" s="73"/>
    </row>
    <row r="86" spans="2:12" ht="70.5" customHeight="1">
      <c r="B86" s="15"/>
      <c r="C86" s="10" t="s">
        <v>65</v>
      </c>
      <c r="D86" s="75"/>
      <c r="E86" s="75"/>
      <c r="F86" s="75"/>
      <c r="G86" s="75"/>
      <c r="H86" s="75"/>
      <c r="I86" s="75"/>
      <c r="J86" s="75"/>
      <c r="K86" s="72"/>
      <c r="L86" s="73"/>
    </row>
    <row r="87" spans="2:12" ht="28.5" customHeight="1">
      <c r="B87" s="15"/>
      <c r="C87" s="10" t="s">
        <v>66</v>
      </c>
      <c r="D87" s="75"/>
      <c r="E87" s="75"/>
      <c r="F87" s="75"/>
      <c r="G87" s="75"/>
      <c r="H87" s="75"/>
      <c r="I87" s="75"/>
      <c r="J87" s="75"/>
      <c r="K87" s="72"/>
      <c r="L87" s="73"/>
    </row>
    <row r="88" spans="2:12" ht="36" customHeight="1">
      <c r="B88" s="15"/>
      <c r="C88" s="10" t="s">
        <v>67</v>
      </c>
      <c r="D88" s="75"/>
      <c r="E88" s="75"/>
      <c r="F88" s="75"/>
      <c r="G88" s="75"/>
      <c r="H88" s="75"/>
      <c r="I88" s="75"/>
      <c r="J88" s="75"/>
      <c r="K88" s="72"/>
      <c r="L88" s="73"/>
    </row>
    <row r="89" spans="2:12" ht="42" customHeight="1">
      <c r="B89" s="75"/>
      <c r="C89" s="13" t="s">
        <v>68</v>
      </c>
      <c r="D89" s="75"/>
      <c r="E89" s="75"/>
      <c r="F89" s="75"/>
      <c r="G89" s="75"/>
      <c r="H89" s="75"/>
      <c r="I89" s="75"/>
      <c r="J89" s="75"/>
      <c r="K89" s="72"/>
      <c r="L89" s="73"/>
    </row>
    <row r="90" spans="2:12" ht="15.75" hidden="1" customHeight="1" thickBot="1">
      <c r="B90" s="75"/>
      <c r="C90" s="13"/>
      <c r="D90" s="75"/>
      <c r="E90" s="75"/>
      <c r="F90" s="75"/>
      <c r="G90" s="75"/>
      <c r="H90" s="75"/>
      <c r="I90" s="75"/>
      <c r="J90" s="75"/>
      <c r="K90" s="72"/>
      <c r="L90" s="73"/>
    </row>
    <row r="91" spans="2:12" ht="15.75">
      <c r="B91" s="75"/>
      <c r="C91" s="13" t="s">
        <v>184</v>
      </c>
      <c r="D91" s="75"/>
      <c r="E91" s="75"/>
      <c r="F91" s="75"/>
      <c r="G91" s="75"/>
      <c r="H91" s="75"/>
      <c r="I91" s="75"/>
      <c r="J91" s="75"/>
      <c r="K91" s="72"/>
      <c r="L91" s="73"/>
    </row>
    <row r="92" spans="2:12" ht="24" customHeight="1">
      <c r="B92" s="75"/>
      <c r="C92" s="13" t="s">
        <v>186</v>
      </c>
      <c r="D92" s="75"/>
      <c r="E92" s="75"/>
      <c r="F92" s="75"/>
      <c r="G92" s="75"/>
      <c r="H92" s="75"/>
      <c r="I92" s="75"/>
      <c r="J92" s="75"/>
      <c r="K92" s="72"/>
      <c r="L92" s="73"/>
    </row>
    <row r="93" spans="2:12" ht="22.5" customHeight="1">
      <c r="B93" s="75"/>
      <c r="C93" s="13" t="s">
        <v>185</v>
      </c>
      <c r="D93" s="75"/>
      <c r="E93" s="75"/>
      <c r="F93" s="75"/>
      <c r="G93" s="75"/>
      <c r="H93" s="75"/>
      <c r="I93" s="75"/>
      <c r="J93" s="75"/>
      <c r="K93" s="72"/>
      <c r="L93" s="73"/>
    </row>
    <row r="94" spans="2:12" ht="24" customHeight="1">
      <c r="B94" s="75"/>
      <c r="C94" s="13" t="s">
        <v>176</v>
      </c>
      <c r="D94" s="75"/>
      <c r="E94" s="75"/>
      <c r="F94" s="75"/>
      <c r="G94" s="75"/>
      <c r="H94" s="75"/>
      <c r="I94" s="75"/>
      <c r="J94" s="75"/>
      <c r="K94" s="72"/>
      <c r="L94" s="73"/>
    </row>
    <row r="95" spans="2:12" ht="28.5" customHeight="1">
      <c r="B95" s="75"/>
      <c r="C95" s="13" t="s">
        <v>177</v>
      </c>
      <c r="D95" s="75"/>
      <c r="E95" s="75"/>
      <c r="F95" s="75"/>
      <c r="G95" s="75"/>
      <c r="H95" s="75"/>
      <c r="I95" s="75"/>
      <c r="J95" s="75"/>
      <c r="K95" s="72"/>
      <c r="L95" s="73"/>
    </row>
    <row r="96" spans="2:12" ht="25.5" customHeight="1">
      <c r="B96" s="75"/>
      <c r="C96" s="13" t="s">
        <v>178</v>
      </c>
      <c r="D96" s="75"/>
      <c r="E96" s="75"/>
      <c r="F96" s="75"/>
      <c r="G96" s="75"/>
      <c r="H96" s="75"/>
      <c r="I96" s="75"/>
      <c r="J96" s="75"/>
      <c r="K96" s="72"/>
      <c r="L96" s="73"/>
    </row>
    <row r="97" spans="2:12" ht="40.5" customHeight="1">
      <c r="B97" s="75"/>
      <c r="C97" s="13" t="s">
        <v>187</v>
      </c>
      <c r="D97" s="75"/>
      <c r="E97" s="75"/>
      <c r="F97" s="75"/>
      <c r="G97" s="75"/>
      <c r="H97" s="75"/>
      <c r="I97" s="75"/>
      <c r="J97" s="75"/>
      <c r="K97" s="72"/>
      <c r="L97" s="73"/>
    </row>
    <row r="98" spans="2:12" ht="29.25" customHeight="1">
      <c r="B98" s="75"/>
      <c r="C98" s="10" t="s">
        <v>186</v>
      </c>
      <c r="D98" s="75"/>
      <c r="E98" s="75"/>
      <c r="F98" s="75"/>
      <c r="G98" s="75"/>
      <c r="H98" s="75"/>
      <c r="I98" s="75"/>
      <c r="J98" s="75"/>
      <c r="K98" s="72"/>
      <c r="L98" s="73"/>
    </row>
    <row r="99" spans="2:12" ht="24" customHeight="1">
      <c r="B99" s="75"/>
      <c r="C99" s="10" t="s">
        <v>69</v>
      </c>
      <c r="D99" s="75"/>
      <c r="E99" s="75"/>
      <c r="F99" s="75"/>
      <c r="G99" s="75"/>
      <c r="H99" s="75"/>
      <c r="I99" s="75"/>
      <c r="J99" s="75"/>
      <c r="K99" s="72"/>
      <c r="L99" s="73"/>
    </row>
    <row r="100" spans="2:12" ht="31.5">
      <c r="B100" s="75"/>
      <c r="C100" s="10" t="s">
        <v>70</v>
      </c>
      <c r="D100" s="75"/>
      <c r="E100" s="75"/>
      <c r="F100" s="75"/>
      <c r="G100" s="75"/>
      <c r="H100" s="75"/>
      <c r="I100" s="75"/>
      <c r="J100" s="75"/>
      <c r="K100" s="72"/>
      <c r="L100" s="73"/>
    </row>
    <row r="101" spans="2:12" ht="27" customHeight="1">
      <c r="B101" s="75"/>
      <c r="C101" s="10" t="s">
        <v>71</v>
      </c>
      <c r="D101" s="75"/>
      <c r="E101" s="75"/>
      <c r="F101" s="75"/>
      <c r="G101" s="75"/>
      <c r="H101" s="75"/>
      <c r="I101" s="75"/>
      <c r="J101" s="75"/>
      <c r="K101" s="72"/>
      <c r="L101" s="73"/>
    </row>
    <row r="102" spans="2:12" ht="27" customHeight="1">
      <c r="B102" s="15"/>
      <c r="C102" s="18" t="s">
        <v>72</v>
      </c>
      <c r="D102" s="75"/>
      <c r="E102" s="75"/>
      <c r="F102" s="75"/>
      <c r="G102" s="75"/>
      <c r="H102" s="75"/>
      <c r="I102" s="75"/>
      <c r="J102" s="75"/>
      <c r="K102" s="72"/>
      <c r="L102" s="73"/>
    </row>
    <row r="103" spans="2:12" ht="57.75" customHeight="1">
      <c r="B103" s="75" t="s">
        <v>73</v>
      </c>
      <c r="C103" s="76" t="s">
        <v>74</v>
      </c>
      <c r="D103" s="74" t="s">
        <v>233</v>
      </c>
      <c r="E103" s="74"/>
      <c r="F103" s="74"/>
      <c r="G103" s="74"/>
      <c r="H103" s="74" t="s">
        <v>234</v>
      </c>
      <c r="I103" s="74"/>
      <c r="J103" s="74"/>
      <c r="K103" s="72"/>
      <c r="L103" s="73"/>
    </row>
    <row r="104" spans="2:12" hidden="1">
      <c r="B104" s="75"/>
      <c r="C104" s="76"/>
      <c r="D104" s="74"/>
      <c r="E104" s="74"/>
      <c r="F104" s="74"/>
      <c r="G104" s="74"/>
      <c r="H104" s="74"/>
      <c r="I104" s="74"/>
      <c r="J104" s="74"/>
      <c r="K104" s="72"/>
      <c r="L104" s="73"/>
    </row>
    <row r="105" spans="2:12" ht="31.5">
      <c r="B105" s="14"/>
      <c r="C105" s="9" t="s">
        <v>75</v>
      </c>
      <c r="D105" s="55" t="s">
        <v>228</v>
      </c>
      <c r="E105" s="81"/>
      <c r="F105" s="81"/>
      <c r="G105" s="81"/>
      <c r="H105" s="81"/>
      <c r="I105" s="81"/>
      <c r="J105" s="55" t="s">
        <v>229</v>
      </c>
      <c r="K105" s="72"/>
      <c r="L105" s="73"/>
    </row>
    <row r="106" spans="2:12" ht="45.75" customHeight="1">
      <c r="B106" s="14"/>
      <c r="C106" s="9" t="s">
        <v>76</v>
      </c>
      <c r="D106" s="38">
        <v>63</v>
      </c>
      <c r="E106" s="81">
        <v>63</v>
      </c>
      <c r="F106" s="81"/>
      <c r="G106" s="81"/>
      <c r="H106" s="81"/>
      <c r="I106" s="81"/>
      <c r="J106" s="38">
        <v>45450</v>
      </c>
      <c r="K106" s="72"/>
      <c r="L106" s="73"/>
    </row>
    <row r="107" spans="2:12" ht="36.75" customHeight="1">
      <c r="B107" s="14"/>
      <c r="C107" s="9" t="s">
        <v>77</v>
      </c>
      <c r="D107" s="55" t="s">
        <v>231</v>
      </c>
      <c r="E107" s="81" t="s">
        <v>230</v>
      </c>
      <c r="F107" s="81"/>
      <c r="G107" s="81"/>
      <c r="H107" s="81"/>
      <c r="I107" s="81"/>
      <c r="J107" s="55" t="s">
        <v>232</v>
      </c>
      <c r="K107" s="72"/>
      <c r="L107" s="73"/>
    </row>
    <row r="108" spans="2:12" ht="42" customHeight="1">
      <c r="B108" s="14"/>
      <c r="C108" s="34" t="s">
        <v>190</v>
      </c>
      <c r="D108" s="38"/>
      <c r="E108" s="81"/>
      <c r="F108" s="81"/>
      <c r="G108" s="81"/>
      <c r="H108" s="81"/>
      <c r="I108" s="81"/>
      <c r="J108" s="38"/>
      <c r="K108" s="72"/>
      <c r="L108" s="73"/>
    </row>
    <row r="109" spans="2:12" ht="39" customHeight="1">
      <c r="B109" s="14"/>
      <c r="C109" s="9" t="s">
        <v>78</v>
      </c>
      <c r="D109" s="35"/>
      <c r="E109" s="74"/>
      <c r="F109" s="74"/>
      <c r="G109" s="74"/>
      <c r="H109" s="74"/>
      <c r="I109" s="74"/>
      <c r="J109" s="35"/>
      <c r="K109" s="72"/>
      <c r="L109" s="73"/>
    </row>
    <row r="110" spans="2:12" ht="24" customHeight="1">
      <c r="B110" s="14"/>
      <c r="C110" s="54" t="s">
        <v>211</v>
      </c>
      <c r="D110" s="53" t="s">
        <v>212</v>
      </c>
      <c r="E110" s="75"/>
      <c r="F110" s="75"/>
      <c r="G110" s="75"/>
      <c r="H110" s="75"/>
      <c r="I110" s="75"/>
      <c r="J110" s="53" t="s">
        <v>210</v>
      </c>
      <c r="K110" s="72"/>
      <c r="L110" s="73"/>
    </row>
    <row r="111" spans="2:12" ht="40.5" customHeight="1">
      <c r="B111" s="15" t="s">
        <v>79</v>
      </c>
      <c r="C111" s="9" t="s">
        <v>80</v>
      </c>
      <c r="D111" s="75"/>
      <c r="E111" s="75"/>
      <c r="F111" s="75"/>
      <c r="G111" s="75"/>
      <c r="H111" s="75"/>
      <c r="I111" s="75"/>
      <c r="J111" s="75"/>
      <c r="K111" s="72"/>
      <c r="L111" s="73"/>
    </row>
    <row r="112" spans="2:12" ht="18.75">
      <c r="B112" s="15"/>
      <c r="C112" s="19" t="s">
        <v>81</v>
      </c>
      <c r="D112" s="75"/>
      <c r="E112" s="75"/>
      <c r="F112" s="75"/>
      <c r="G112" s="75"/>
      <c r="H112" s="75"/>
      <c r="I112" s="75"/>
      <c r="J112" s="75"/>
      <c r="K112" s="72"/>
      <c r="L112" s="73"/>
    </row>
    <row r="113" spans="2:12" ht="35.25" customHeight="1">
      <c r="B113" s="74"/>
      <c r="C113" s="74" t="s">
        <v>82</v>
      </c>
      <c r="D113" s="74"/>
      <c r="E113" s="74"/>
      <c r="F113" s="74"/>
      <c r="G113" s="74"/>
      <c r="H113" s="74"/>
      <c r="I113" s="74"/>
      <c r="J113" s="74"/>
      <c r="K113" s="72"/>
      <c r="L113" s="73"/>
    </row>
    <row r="114" spans="2:12" ht="15.75" hidden="1" customHeight="1" thickBot="1">
      <c r="B114" s="74"/>
      <c r="C114" s="74"/>
      <c r="D114" s="74"/>
      <c r="E114" s="74"/>
      <c r="F114" s="74"/>
      <c r="G114" s="74"/>
      <c r="H114" s="74"/>
      <c r="I114" s="74"/>
      <c r="J114" s="74"/>
      <c r="K114" s="72"/>
      <c r="L114" s="73"/>
    </row>
    <row r="115" spans="2:12">
      <c r="B115" s="75" t="s">
        <v>6</v>
      </c>
      <c r="C115" s="76" t="s">
        <v>83</v>
      </c>
      <c r="D115" s="75">
        <v>1</v>
      </c>
      <c r="E115" s="75"/>
      <c r="F115" s="75"/>
      <c r="G115" s="75"/>
      <c r="H115" s="75"/>
      <c r="I115" s="75"/>
      <c r="J115" s="75"/>
      <c r="K115" s="72"/>
      <c r="L115" s="73"/>
    </row>
    <row r="116" spans="2:12" ht="11.25" customHeight="1">
      <c r="B116" s="75"/>
      <c r="C116" s="76"/>
      <c r="D116" s="75"/>
      <c r="E116" s="75"/>
      <c r="F116" s="75"/>
      <c r="G116" s="75"/>
      <c r="H116" s="75"/>
      <c r="I116" s="75"/>
      <c r="J116" s="75"/>
      <c r="K116" s="72"/>
      <c r="L116" s="73"/>
    </row>
    <row r="117" spans="2:12" ht="15.75" hidden="1" customHeight="1" thickBot="1">
      <c r="B117" s="75"/>
      <c r="C117" s="76"/>
      <c r="D117" s="75"/>
      <c r="E117" s="75"/>
      <c r="F117" s="75"/>
      <c r="G117" s="75"/>
      <c r="H117" s="75"/>
      <c r="I117" s="75"/>
      <c r="J117" s="75"/>
      <c r="K117" s="72"/>
      <c r="L117" s="73"/>
    </row>
    <row r="118" spans="2:12" ht="15.75" hidden="1" customHeight="1" thickBot="1">
      <c r="B118" s="75"/>
      <c r="C118" s="76"/>
      <c r="D118" s="75"/>
      <c r="E118" s="75"/>
      <c r="F118" s="75"/>
      <c r="G118" s="75"/>
      <c r="H118" s="75"/>
      <c r="I118" s="75"/>
      <c r="J118" s="75"/>
      <c r="K118" s="72"/>
      <c r="L118" s="73"/>
    </row>
    <row r="119" spans="2:12" ht="15.75" hidden="1" customHeight="1" thickBot="1">
      <c r="B119" s="75"/>
      <c r="C119" s="76"/>
      <c r="D119" s="75"/>
      <c r="E119" s="75"/>
      <c r="F119" s="75"/>
      <c r="G119" s="75"/>
      <c r="H119" s="75"/>
      <c r="I119" s="75"/>
      <c r="J119" s="75"/>
      <c r="K119" s="72"/>
      <c r="L119" s="73"/>
    </row>
    <row r="120" spans="2:12" ht="15.75" hidden="1" customHeight="1" thickBot="1">
      <c r="B120" s="75"/>
      <c r="C120" s="76"/>
      <c r="D120" s="75"/>
      <c r="E120" s="75"/>
      <c r="F120" s="75"/>
      <c r="G120" s="75"/>
      <c r="H120" s="75"/>
      <c r="I120" s="75"/>
      <c r="J120" s="75"/>
      <c r="K120" s="72"/>
      <c r="L120" s="73"/>
    </row>
    <row r="121" spans="2:12" ht="40.5" customHeight="1">
      <c r="B121" s="75" t="s">
        <v>14</v>
      </c>
      <c r="C121" s="76" t="s">
        <v>84</v>
      </c>
      <c r="D121" s="75">
        <v>27.5</v>
      </c>
      <c r="E121" s="75"/>
      <c r="F121" s="75">
        <v>27.5</v>
      </c>
      <c r="G121" s="75"/>
      <c r="H121" s="75"/>
      <c r="I121" s="75">
        <v>30</v>
      </c>
      <c r="J121" s="75"/>
      <c r="K121" s="72"/>
      <c r="L121" s="73"/>
    </row>
    <row r="122" spans="2:12" ht="15.75" hidden="1" customHeight="1" thickBot="1">
      <c r="B122" s="75"/>
      <c r="C122" s="76"/>
      <c r="D122" s="75"/>
      <c r="E122" s="75"/>
      <c r="F122" s="75"/>
      <c r="G122" s="75"/>
      <c r="H122" s="75"/>
      <c r="I122" s="75"/>
      <c r="J122" s="75"/>
      <c r="K122" s="72"/>
      <c r="L122" s="73"/>
    </row>
    <row r="123" spans="2:12" ht="15.75" hidden="1" customHeight="1" thickBot="1">
      <c r="B123" s="75"/>
      <c r="C123" s="76"/>
      <c r="D123" s="75"/>
      <c r="E123" s="75"/>
      <c r="F123" s="75"/>
      <c r="G123" s="75"/>
      <c r="H123" s="75"/>
      <c r="I123" s="75"/>
      <c r="J123" s="75"/>
      <c r="K123" s="72"/>
      <c r="L123" s="73"/>
    </row>
    <row r="124" spans="2:12" ht="15.75" hidden="1" customHeight="1" thickBot="1">
      <c r="B124" s="75"/>
      <c r="C124" s="76"/>
      <c r="D124" s="75"/>
      <c r="E124" s="75"/>
      <c r="F124" s="75"/>
      <c r="G124" s="75"/>
      <c r="H124" s="75"/>
      <c r="I124" s="75"/>
      <c r="J124" s="75"/>
      <c r="K124" s="72"/>
      <c r="L124" s="73"/>
    </row>
    <row r="125" spans="2:12" ht="42" customHeight="1">
      <c r="B125" s="75"/>
      <c r="C125" s="76" t="s">
        <v>85</v>
      </c>
      <c r="D125" s="75">
        <v>1</v>
      </c>
      <c r="E125" s="75"/>
      <c r="F125" s="75">
        <v>1</v>
      </c>
      <c r="G125" s="75"/>
      <c r="H125" s="75"/>
      <c r="I125" s="75">
        <v>1</v>
      </c>
      <c r="J125" s="75"/>
      <c r="K125" s="72"/>
      <c r="L125" s="73"/>
    </row>
    <row r="126" spans="2:12" hidden="1">
      <c r="B126" s="75"/>
      <c r="C126" s="76"/>
      <c r="D126" s="75"/>
      <c r="E126" s="75"/>
      <c r="F126" s="75"/>
      <c r="G126" s="75"/>
      <c r="H126" s="75"/>
      <c r="I126" s="75"/>
      <c r="J126" s="75"/>
      <c r="K126" s="72"/>
      <c r="L126" s="73"/>
    </row>
    <row r="127" spans="2:12" ht="38.25" customHeight="1">
      <c r="B127" s="75" t="s">
        <v>27</v>
      </c>
      <c r="C127" s="76" t="s">
        <v>86</v>
      </c>
      <c r="D127" s="75">
        <v>24.5</v>
      </c>
      <c r="E127" s="75"/>
      <c r="F127" s="75">
        <v>24.5</v>
      </c>
      <c r="G127" s="75"/>
      <c r="H127" s="75"/>
      <c r="I127" s="75">
        <v>26</v>
      </c>
      <c r="J127" s="75"/>
      <c r="K127" s="72"/>
      <c r="L127" s="73"/>
    </row>
    <row r="128" spans="2:12" hidden="1">
      <c r="B128" s="75"/>
      <c r="C128" s="76"/>
      <c r="D128" s="75"/>
      <c r="E128" s="75"/>
      <c r="F128" s="75"/>
      <c r="G128" s="75"/>
      <c r="H128" s="75"/>
      <c r="I128" s="75"/>
      <c r="J128" s="75"/>
      <c r="K128" s="72"/>
      <c r="L128" s="73"/>
    </row>
    <row r="129" spans="2:12" ht="31.5" hidden="1">
      <c r="B129" s="75"/>
      <c r="C129" s="10" t="s">
        <v>87</v>
      </c>
      <c r="D129" s="75"/>
      <c r="E129" s="75"/>
      <c r="F129" s="75"/>
      <c r="G129" s="75"/>
      <c r="H129" s="75"/>
      <c r="I129" s="75"/>
      <c r="J129" s="75"/>
      <c r="K129" s="72"/>
      <c r="L129" s="73"/>
    </row>
    <row r="130" spans="2:12" ht="31.5" hidden="1">
      <c r="B130" s="75"/>
      <c r="C130" s="10" t="s">
        <v>88</v>
      </c>
      <c r="D130" s="75"/>
      <c r="E130" s="75"/>
      <c r="F130" s="75"/>
      <c r="G130" s="75"/>
      <c r="H130" s="75"/>
      <c r="I130" s="75"/>
      <c r="J130" s="75"/>
      <c r="K130" s="72"/>
      <c r="L130" s="73"/>
    </row>
    <row r="131" spans="2:12" ht="18.75" hidden="1">
      <c r="B131" s="75"/>
      <c r="C131" s="20"/>
      <c r="D131" s="75"/>
      <c r="E131" s="75"/>
      <c r="F131" s="75"/>
      <c r="G131" s="75"/>
      <c r="H131" s="75"/>
      <c r="I131" s="75"/>
      <c r="J131" s="75"/>
      <c r="K131" s="72"/>
      <c r="L131" s="73"/>
    </row>
    <row r="132" spans="2:12" ht="15.75">
      <c r="B132" s="75"/>
      <c r="C132" s="10" t="s">
        <v>179</v>
      </c>
      <c r="D132" s="75">
        <v>24.5</v>
      </c>
      <c r="E132" s="75"/>
      <c r="F132" s="75">
        <v>24.5</v>
      </c>
      <c r="G132" s="75"/>
      <c r="H132" s="75"/>
      <c r="I132" s="75">
        <v>26</v>
      </c>
      <c r="J132" s="75"/>
      <c r="K132" s="72"/>
      <c r="L132" s="73"/>
    </row>
    <row r="133" spans="2:12" ht="15.75">
      <c r="B133" s="75"/>
      <c r="C133" s="10" t="s">
        <v>180</v>
      </c>
      <c r="D133" s="75"/>
      <c r="E133" s="75"/>
      <c r="F133" s="75"/>
      <c r="G133" s="75"/>
      <c r="H133" s="75"/>
      <c r="I133" s="75"/>
      <c r="J133" s="75"/>
      <c r="K133" s="72"/>
      <c r="L133" s="73"/>
    </row>
    <row r="134" spans="2:12" ht="15.75">
      <c r="B134" s="75"/>
      <c r="C134" s="10"/>
      <c r="D134" s="75"/>
      <c r="E134" s="75"/>
      <c r="F134" s="75"/>
      <c r="G134" s="75"/>
      <c r="H134" s="75"/>
      <c r="I134" s="75"/>
      <c r="J134" s="75"/>
      <c r="K134" s="72"/>
      <c r="L134" s="73"/>
    </row>
    <row r="135" spans="2:12" ht="16.5" customHeight="1">
      <c r="B135" s="75" t="s">
        <v>30</v>
      </c>
      <c r="C135" s="76" t="s">
        <v>89</v>
      </c>
      <c r="D135" s="75">
        <v>15</v>
      </c>
      <c r="E135" s="75"/>
      <c r="F135" s="75"/>
      <c r="G135" s="75"/>
      <c r="H135" s="75"/>
      <c r="I135" s="75"/>
      <c r="J135" s="75"/>
      <c r="K135" s="72"/>
      <c r="L135" s="73"/>
    </row>
    <row r="136" spans="2:12" hidden="1">
      <c r="B136" s="75"/>
      <c r="C136" s="76"/>
      <c r="D136" s="75"/>
      <c r="E136" s="75"/>
      <c r="F136" s="75"/>
      <c r="G136" s="75"/>
      <c r="H136" s="75"/>
      <c r="I136" s="75"/>
      <c r="J136" s="75"/>
      <c r="K136" s="72"/>
      <c r="L136" s="73"/>
    </row>
    <row r="137" spans="2:12" ht="23.25" customHeight="1">
      <c r="B137" s="74"/>
      <c r="C137" s="76" t="s">
        <v>181</v>
      </c>
      <c r="D137" s="75">
        <v>0</v>
      </c>
      <c r="E137" s="75"/>
      <c r="F137" s="75"/>
      <c r="G137" s="75"/>
      <c r="H137" s="75"/>
      <c r="I137" s="75"/>
      <c r="J137" s="75"/>
      <c r="K137" s="72"/>
      <c r="L137" s="73"/>
    </row>
    <row r="138" spans="2:12" hidden="1">
      <c r="B138" s="74"/>
      <c r="C138" s="76"/>
      <c r="D138" s="75"/>
      <c r="E138" s="75"/>
      <c r="F138" s="75"/>
      <c r="G138" s="75"/>
      <c r="H138" s="75"/>
      <c r="I138" s="75"/>
      <c r="J138" s="75"/>
      <c r="K138" s="72"/>
      <c r="L138" s="73"/>
    </row>
    <row r="139" spans="2:12" ht="39.75" customHeight="1">
      <c r="B139" s="75" t="s">
        <v>32</v>
      </c>
      <c r="C139" s="76" t="s">
        <v>90</v>
      </c>
      <c r="D139" s="75">
        <v>138</v>
      </c>
      <c r="E139" s="75"/>
      <c r="F139" s="75"/>
      <c r="G139" s="75"/>
      <c r="H139" s="75"/>
      <c r="I139" s="75"/>
      <c r="J139" s="75"/>
      <c r="K139" s="72"/>
      <c r="L139" s="73"/>
    </row>
    <row r="140" spans="2:12" hidden="1">
      <c r="B140" s="75"/>
      <c r="C140" s="76"/>
      <c r="D140" s="75"/>
      <c r="E140" s="75"/>
      <c r="F140" s="75"/>
      <c r="G140" s="75"/>
      <c r="H140" s="75"/>
      <c r="I140" s="75"/>
      <c r="J140" s="75"/>
      <c r="K140" s="72"/>
      <c r="L140" s="73"/>
    </row>
    <row r="141" spans="2:12" hidden="1">
      <c r="B141" s="75"/>
      <c r="C141" s="76"/>
      <c r="D141" s="75"/>
      <c r="E141" s="75"/>
      <c r="F141" s="75"/>
      <c r="G141" s="75"/>
      <c r="H141" s="75"/>
      <c r="I141" s="75"/>
      <c r="J141" s="75"/>
      <c r="K141" s="72"/>
      <c r="L141" s="73"/>
    </row>
    <row r="142" spans="2:12" ht="19.5" customHeight="1">
      <c r="B142" s="74"/>
      <c r="C142" s="76" t="s">
        <v>182</v>
      </c>
      <c r="D142" s="75"/>
      <c r="E142" s="75"/>
      <c r="F142" s="75"/>
      <c r="G142" s="75"/>
      <c r="H142" s="75"/>
      <c r="I142" s="75"/>
      <c r="J142" s="75"/>
      <c r="K142" s="72"/>
      <c r="L142" s="73"/>
    </row>
    <row r="143" spans="2:12" hidden="1">
      <c r="B143" s="74"/>
      <c r="C143" s="76"/>
      <c r="D143" s="75"/>
      <c r="E143" s="75"/>
      <c r="F143" s="75"/>
      <c r="G143" s="75"/>
      <c r="H143" s="75"/>
      <c r="I143" s="75"/>
      <c r="J143" s="75"/>
      <c r="K143" s="72"/>
      <c r="L143" s="73"/>
    </row>
    <row r="144" spans="2:12">
      <c r="B144" s="74"/>
      <c r="C144" s="76" t="s">
        <v>183</v>
      </c>
      <c r="D144" s="75">
        <v>138</v>
      </c>
      <c r="E144" s="75"/>
      <c r="F144" s="75"/>
      <c r="G144" s="75"/>
      <c r="H144" s="75"/>
      <c r="I144" s="75"/>
      <c r="J144" s="75"/>
      <c r="K144" s="72"/>
      <c r="L144" s="73"/>
    </row>
    <row r="145" spans="2:12" ht="3" customHeight="1">
      <c r="B145" s="74"/>
      <c r="C145" s="76"/>
      <c r="D145" s="75"/>
      <c r="E145" s="75"/>
      <c r="F145" s="75"/>
      <c r="G145" s="75"/>
      <c r="H145" s="75"/>
      <c r="I145" s="75"/>
      <c r="J145" s="75"/>
      <c r="K145" s="72"/>
      <c r="L145" s="73"/>
    </row>
    <row r="146" spans="2:12" ht="15.75" hidden="1" customHeight="1" thickBot="1">
      <c r="B146" s="74"/>
      <c r="C146" s="76"/>
      <c r="D146" s="75"/>
      <c r="E146" s="75"/>
      <c r="F146" s="75"/>
      <c r="G146" s="75"/>
      <c r="H146" s="75"/>
      <c r="I146" s="75"/>
      <c r="J146" s="75"/>
      <c r="K146" s="72"/>
      <c r="L146" s="73"/>
    </row>
    <row r="147" spans="2:12" ht="15.75">
      <c r="B147" s="74"/>
      <c r="C147" s="10" t="s">
        <v>91</v>
      </c>
      <c r="D147" s="82"/>
      <c r="E147" s="82"/>
      <c r="F147" s="82"/>
      <c r="G147" s="82"/>
      <c r="H147" s="82"/>
      <c r="I147" s="82"/>
      <c r="J147" s="82"/>
      <c r="K147" s="83"/>
      <c r="L147" s="84"/>
    </row>
    <row r="148" spans="2:12" ht="15.75">
      <c r="B148" s="74"/>
      <c r="C148" s="10" t="s">
        <v>92</v>
      </c>
      <c r="D148" s="82"/>
      <c r="E148" s="82"/>
      <c r="F148" s="82"/>
      <c r="G148" s="82"/>
      <c r="H148" s="82"/>
      <c r="I148" s="82"/>
      <c r="J148" s="82"/>
      <c r="K148" s="83"/>
      <c r="L148" s="84"/>
    </row>
    <row r="149" spans="2:12" ht="15" customHeight="1">
      <c r="B149" s="14"/>
      <c r="C149" s="13" t="s">
        <v>93</v>
      </c>
      <c r="D149" s="75"/>
      <c r="E149" s="75"/>
      <c r="F149" s="75"/>
      <c r="G149" s="75"/>
      <c r="H149" s="75"/>
      <c r="I149" s="75"/>
      <c r="J149" s="75"/>
      <c r="K149" s="72"/>
      <c r="L149" s="73"/>
    </row>
    <row r="150" spans="2:12" ht="18" customHeight="1">
      <c r="B150" s="74"/>
      <c r="C150" s="76" t="s">
        <v>94</v>
      </c>
      <c r="D150" s="75">
        <v>48</v>
      </c>
      <c r="E150" s="75"/>
      <c r="F150" s="75"/>
      <c r="G150" s="75"/>
      <c r="H150" s="75"/>
      <c r="I150" s="75"/>
      <c r="J150" s="75"/>
      <c r="K150" s="72"/>
      <c r="L150" s="73"/>
    </row>
    <row r="151" spans="2:12" hidden="1">
      <c r="B151" s="74"/>
      <c r="C151" s="76"/>
      <c r="D151" s="75"/>
      <c r="E151" s="75"/>
      <c r="F151" s="75"/>
      <c r="G151" s="75"/>
      <c r="H151" s="75"/>
      <c r="I151" s="75"/>
      <c r="J151" s="75"/>
      <c r="K151" s="72"/>
      <c r="L151" s="73"/>
    </row>
    <row r="152" spans="2:12" ht="20.25" customHeight="1">
      <c r="B152" s="74"/>
      <c r="C152" s="76" t="s">
        <v>95</v>
      </c>
      <c r="D152" s="75">
        <v>1</v>
      </c>
      <c r="E152" s="75"/>
      <c r="F152" s="75"/>
      <c r="G152" s="75"/>
      <c r="H152" s="75"/>
      <c r="I152" s="75"/>
      <c r="J152" s="75"/>
      <c r="K152" s="72"/>
      <c r="L152" s="73"/>
    </row>
    <row r="153" spans="2:12" hidden="1">
      <c r="B153" s="74"/>
      <c r="C153" s="76"/>
      <c r="D153" s="75"/>
      <c r="E153" s="75"/>
      <c r="F153" s="75"/>
      <c r="G153" s="75"/>
      <c r="H153" s="75"/>
      <c r="I153" s="75"/>
      <c r="J153" s="75"/>
      <c r="K153" s="72"/>
      <c r="L153" s="73"/>
    </row>
    <row r="154" spans="2:12" ht="18" customHeight="1">
      <c r="B154" s="74"/>
      <c r="C154" s="76" t="s">
        <v>96</v>
      </c>
      <c r="D154" s="75">
        <v>2</v>
      </c>
      <c r="E154" s="75"/>
      <c r="F154" s="75"/>
      <c r="G154" s="75"/>
      <c r="H154" s="75"/>
      <c r="I154" s="75"/>
      <c r="J154" s="75"/>
      <c r="K154" s="72"/>
      <c r="L154" s="73"/>
    </row>
    <row r="155" spans="2:12" hidden="1">
      <c r="B155" s="74"/>
      <c r="C155" s="76"/>
      <c r="D155" s="75"/>
      <c r="E155" s="75"/>
      <c r="F155" s="75"/>
      <c r="G155" s="75"/>
      <c r="H155" s="75"/>
      <c r="I155" s="75"/>
      <c r="J155" s="75"/>
      <c r="K155" s="72"/>
      <c r="L155" s="73"/>
    </row>
    <row r="156" spans="2:12" ht="16.5" customHeight="1">
      <c r="B156" s="14"/>
      <c r="C156" s="13" t="s">
        <v>97</v>
      </c>
      <c r="D156" s="75">
        <v>1</v>
      </c>
      <c r="E156" s="75"/>
      <c r="F156" s="75"/>
      <c r="G156" s="75"/>
      <c r="H156" s="75"/>
      <c r="I156" s="75"/>
      <c r="J156" s="75"/>
      <c r="K156" s="72"/>
      <c r="L156" s="73"/>
    </row>
    <row r="157" spans="2:12" ht="15.75">
      <c r="B157" s="74"/>
      <c r="C157" s="10" t="s">
        <v>98</v>
      </c>
      <c r="D157" s="75">
        <v>106</v>
      </c>
      <c r="E157" s="75"/>
      <c r="F157" s="75"/>
      <c r="G157" s="75"/>
      <c r="H157" s="75"/>
      <c r="I157" s="75"/>
      <c r="J157" s="75"/>
      <c r="K157" s="72"/>
      <c r="L157" s="73"/>
    </row>
    <row r="158" spans="2:12" ht="15.75">
      <c r="B158" s="74"/>
      <c r="C158" s="10" t="s">
        <v>99</v>
      </c>
      <c r="D158" s="75"/>
      <c r="E158" s="75"/>
      <c r="F158" s="75"/>
      <c r="G158" s="75"/>
      <c r="H158" s="75"/>
      <c r="I158" s="75"/>
      <c r="J158" s="75"/>
      <c r="K158" s="72"/>
      <c r="L158" s="73"/>
    </row>
    <row r="159" spans="2:12" ht="15.75">
      <c r="B159" s="74"/>
      <c r="C159" s="10"/>
      <c r="D159" s="75"/>
      <c r="E159" s="75"/>
      <c r="F159" s="75"/>
      <c r="G159" s="75"/>
      <c r="H159" s="75"/>
      <c r="I159" s="75"/>
      <c r="J159" s="75"/>
      <c r="K159" s="72"/>
      <c r="L159" s="73"/>
    </row>
    <row r="160" spans="2:12" ht="18.75">
      <c r="B160" s="14"/>
      <c r="C160" s="10" t="s">
        <v>100</v>
      </c>
      <c r="D160" s="75">
        <v>32</v>
      </c>
      <c r="E160" s="75"/>
      <c r="F160" s="75"/>
      <c r="G160" s="75"/>
      <c r="H160" s="75"/>
      <c r="I160" s="75"/>
      <c r="J160" s="75"/>
      <c r="K160" s="72"/>
      <c r="L160" s="73"/>
    </row>
    <row r="161" spans="2:12" ht="18.75">
      <c r="B161" s="14"/>
      <c r="C161" s="10" t="s">
        <v>101</v>
      </c>
      <c r="D161" s="75">
        <v>0</v>
      </c>
      <c r="E161" s="75"/>
      <c r="F161" s="75"/>
      <c r="G161" s="75"/>
      <c r="H161" s="75"/>
      <c r="I161" s="75"/>
      <c r="J161" s="75"/>
      <c r="K161" s="72"/>
      <c r="L161" s="73"/>
    </row>
    <row r="162" spans="2:12" ht="31.5" customHeight="1">
      <c r="B162" s="15" t="s">
        <v>38</v>
      </c>
      <c r="C162" s="9" t="s">
        <v>102</v>
      </c>
      <c r="D162" s="75">
        <v>154</v>
      </c>
      <c r="E162" s="75"/>
      <c r="F162" s="75"/>
      <c r="G162" s="75"/>
      <c r="H162" s="75"/>
      <c r="I162" s="75"/>
      <c r="J162" s="75"/>
      <c r="K162" s="72"/>
      <c r="L162" s="73"/>
    </row>
    <row r="163" spans="2:12" ht="18" customHeight="1">
      <c r="B163" s="74"/>
      <c r="C163" s="76" t="s">
        <v>103</v>
      </c>
      <c r="D163" s="75">
        <v>24</v>
      </c>
      <c r="E163" s="75"/>
      <c r="F163" s="75"/>
      <c r="G163" s="75"/>
      <c r="H163" s="75"/>
      <c r="I163" s="75"/>
      <c r="J163" s="75"/>
      <c r="K163" s="72"/>
      <c r="L163" s="73"/>
    </row>
    <row r="164" spans="2:12" hidden="1">
      <c r="B164" s="74"/>
      <c r="C164" s="76"/>
      <c r="D164" s="75"/>
      <c r="E164" s="75"/>
      <c r="F164" s="75"/>
      <c r="G164" s="75"/>
      <c r="H164" s="75"/>
      <c r="I164" s="75"/>
      <c r="J164" s="75"/>
      <c r="K164" s="72"/>
      <c r="L164" s="73"/>
    </row>
    <row r="165" spans="2:12" ht="17.25" customHeight="1">
      <c r="B165" s="14"/>
      <c r="C165" s="10" t="s">
        <v>104</v>
      </c>
      <c r="D165" s="75">
        <v>99</v>
      </c>
      <c r="E165" s="75"/>
      <c r="F165" s="75"/>
      <c r="G165" s="75"/>
      <c r="H165" s="75"/>
      <c r="I165" s="75"/>
      <c r="J165" s="75"/>
      <c r="K165" s="72"/>
      <c r="L165" s="73"/>
    </row>
    <row r="166" spans="2:12" ht="15" customHeight="1">
      <c r="B166" s="14"/>
      <c r="C166" s="10" t="s">
        <v>105</v>
      </c>
      <c r="D166" s="75">
        <v>30</v>
      </c>
      <c r="E166" s="75"/>
      <c r="F166" s="75"/>
      <c r="G166" s="75"/>
      <c r="H166" s="75"/>
      <c r="I166" s="75"/>
      <c r="J166" s="75"/>
      <c r="K166" s="72"/>
      <c r="L166" s="73"/>
    </row>
    <row r="167" spans="2:12" ht="21" customHeight="1">
      <c r="B167" s="15" t="s">
        <v>40</v>
      </c>
      <c r="C167" s="10" t="s">
        <v>106</v>
      </c>
      <c r="D167" s="75">
        <v>14249</v>
      </c>
      <c r="E167" s="75"/>
      <c r="F167" s="75"/>
      <c r="G167" s="75"/>
      <c r="H167" s="75"/>
      <c r="I167" s="75"/>
      <c r="J167" s="75"/>
      <c r="K167" s="72"/>
      <c r="L167" s="73"/>
    </row>
    <row r="168" spans="2:12" ht="31.5" customHeight="1">
      <c r="B168" s="14"/>
      <c r="C168" s="10" t="s">
        <v>107</v>
      </c>
      <c r="D168" s="75">
        <f>D167/D162</f>
        <v>92.525974025974023</v>
      </c>
      <c r="E168" s="75"/>
      <c r="F168" s="75"/>
      <c r="G168" s="75"/>
      <c r="H168" s="75"/>
      <c r="I168" s="75"/>
      <c r="J168" s="75"/>
      <c r="K168" s="72"/>
      <c r="L168" s="73"/>
    </row>
    <row r="169" spans="2:12" ht="28.5" customHeight="1">
      <c r="B169" s="75" t="s">
        <v>50</v>
      </c>
      <c r="C169" s="76" t="s">
        <v>108</v>
      </c>
      <c r="D169" s="75">
        <f>D174+D175+D176+D177+D178+D179+D180</f>
        <v>46297</v>
      </c>
      <c r="E169" s="75"/>
      <c r="F169" s="75"/>
      <c r="G169" s="75"/>
      <c r="H169" s="75"/>
      <c r="I169" s="75"/>
      <c r="J169" s="75"/>
      <c r="K169" s="72"/>
      <c r="L169" s="73"/>
    </row>
    <row r="170" spans="2:12" ht="1.5" hidden="1" customHeight="1">
      <c r="B170" s="75"/>
      <c r="C170" s="76"/>
      <c r="D170" s="75"/>
      <c r="E170" s="75"/>
      <c r="F170" s="75"/>
      <c r="G170" s="75"/>
      <c r="H170" s="75"/>
      <c r="I170" s="75"/>
      <c r="J170" s="75"/>
      <c r="K170" s="72"/>
      <c r="L170" s="73"/>
    </row>
    <row r="171" spans="2:12" hidden="1">
      <c r="B171" s="75"/>
      <c r="C171" s="76"/>
      <c r="D171" s="75"/>
      <c r="E171" s="75"/>
      <c r="F171" s="75"/>
      <c r="G171" s="75"/>
      <c r="H171" s="75"/>
      <c r="I171" s="75"/>
      <c r="J171" s="75"/>
      <c r="K171" s="72"/>
      <c r="L171" s="73"/>
    </row>
    <row r="172" spans="2:12" hidden="1">
      <c r="B172" s="75"/>
      <c r="C172" s="76"/>
      <c r="D172" s="75"/>
      <c r="E172" s="75"/>
      <c r="F172" s="75"/>
      <c r="G172" s="75"/>
      <c r="H172" s="75"/>
      <c r="I172" s="75"/>
      <c r="J172" s="75"/>
      <c r="K172" s="72"/>
      <c r="L172" s="73"/>
    </row>
    <row r="173" spans="2:12" hidden="1">
      <c r="B173" s="75"/>
      <c r="C173" s="76"/>
      <c r="D173" s="75"/>
      <c r="E173" s="75"/>
      <c r="F173" s="75"/>
      <c r="G173" s="75"/>
      <c r="H173" s="75"/>
      <c r="I173" s="75"/>
      <c r="J173" s="75"/>
      <c r="K173" s="72"/>
      <c r="L173" s="73"/>
    </row>
    <row r="174" spans="2:12" ht="18.75">
      <c r="B174" s="14"/>
      <c r="C174" s="10" t="s">
        <v>109</v>
      </c>
      <c r="D174" s="75">
        <v>31788</v>
      </c>
      <c r="E174" s="75"/>
      <c r="F174" s="75"/>
      <c r="G174" s="75"/>
      <c r="H174" s="75"/>
      <c r="I174" s="75"/>
      <c r="J174" s="75"/>
      <c r="K174" s="72"/>
      <c r="L174" s="73"/>
    </row>
    <row r="175" spans="2:12" ht="18" customHeight="1">
      <c r="B175" s="14"/>
      <c r="C175" s="10" t="s">
        <v>110</v>
      </c>
      <c r="D175" s="75">
        <v>8181</v>
      </c>
      <c r="E175" s="75"/>
      <c r="F175" s="75"/>
      <c r="G175" s="75"/>
      <c r="H175" s="75"/>
      <c r="I175" s="75"/>
      <c r="J175" s="75"/>
      <c r="K175" s="72"/>
      <c r="L175" s="73"/>
    </row>
    <row r="176" spans="2:12" ht="19.5" customHeight="1">
      <c r="B176" s="14"/>
      <c r="C176" s="10" t="s">
        <v>111</v>
      </c>
      <c r="D176" s="75">
        <v>5566</v>
      </c>
      <c r="E176" s="75"/>
      <c r="F176" s="75"/>
      <c r="G176" s="75"/>
      <c r="H176" s="75"/>
      <c r="I176" s="75"/>
      <c r="J176" s="75"/>
      <c r="K176" s="72"/>
      <c r="L176" s="73"/>
    </row>
    <row r="177" spans="2:12" ht="19.5" customHeight="1">
      <c r="B177" s="14"/>
      <c r="C177" s="10" t="s">
        <v>112</v>
      </c>
      <c r="D177" s="75"/>
      <c r="E177" s="75"/>
      <c r="F177" s="75"/>
      <c r="G177" s="75"/>
      <c r="H177" s="75"/>
      <c r="I177" s="75"/>
      <c r="J177" s="75"/>
      <c r="K177" s="72"/>
      <c r="L177" s="73"/>
    </row>
    <row r="178" spans="2:12" ht="18" customHeight="1">
      <c r="B178" s="14"/>
      <c r="C178" s="10" t="s">
        <v>113</v>
      </c>
      <c r="D178" s="75"/>
      <c r="E178" s="75"/>
      <c r="F178" s="75"/>
      <c r="G178" s="75"/>
      <c r="H178" s="75"/>
      <c r="I178" s="75"/>
      <c r="J178" s="75"/>
      <c r="K178" s="72"/>
      <c r="L178" s="73"/>
    </row>
    <row r="179" spans="2:12" ht="17.25" customHeight="1">
      <c r="B179" s="14"/>
      <c r="C179" s="10" t="s">
        <v>114</v>
      </c>
      <c r="D179" s="75">
        <v>113</v>
      </c>
      <c r="E179" s="75"/>
      <c r="F179" s="75"/>
      <c r="G179" s="75"/>
      <c r="H179" s="75"/>
      <c r="I179" s="75"/>
      <c r="J179" s="75"/>
      <c r="K179" s="72"/>
      <c r="L179" s="73"/>
    </row>
    <row r="180" spans="2:12" ht="17.25" customHeight="1">
      <c r="B180" s="30"/>
      <c r="C180" s="27" t="s">
        <v>188</v>
      </c>
      <c r="D180" s="87">
        <v>649</v>
      </c>
      <c r="E180" s="88"/>
      <c r="F180" s="88"/>
      <c r="G180" s="88"/>
      <c r="H180" s="88"/>
      <c r="I180" s="88"/>
      <c r="J180" s="89"/>
      <c r="K180" s="28"/>
      <c r="L180" s="29"/>
    </row>
    <row r="181" spans="2:12" ht="51.75" customHeight="1">
      <c r="B181" s="14"/>
      <c r="C181" s="10" t="s">
        <v>48</v>
      </c>
      <c r="D181" s="75"/>
      <c r="E181" s="75"/>
      <c r="F181" s="75"/>
      <c r="G181" s="75"/>
      <c r="H181" s="75"/>
      <c r="I181" s="75"/>
      <c r="J181" s="75"/>
      <c r="K181" s="72"/>
      <c r="L181" s="73"/>
    </row>
    <row r="182" spans="2:12" ht="51.75" customHeight="1">
      <c r="B182" s="15" t="s">
        <v>58</v>
      </c>
      <c r="C182" s="10" t="s">
        <v>115</v>
      </c>
      <c r="D182" s="85" t="s">
        <v>214</v>
      </c>
      <c r="E182" s="86"/>
      <c r="F182" s="86"/>
      <c r="G182" s="86"/>
      <c r="H182" s="86"/>
      <c r="I182" s="86"/>
      <c r="J182" s="86"/>
      <c r="K182" s="72"/>
      <c r="L182" s="73"/>
    </row>
    <row r="183" spans="2:12" ht="34.5" customHeight="1">
      <c r="B183" s="15" t="s">
        <v>63</v>
      </c>
      <c r="C183" s="10" t="s">
        <v>116</v>
      </c>
      <c r="D183" s="75" t="s">
        <v>215</v>
      </c>
      <c r="E183" s="75"/>
      <c r="F183" s="75"/>
      <c r="G183" s="75"/>
      <c r="H183" s="75"/>
      <c r="I183" s="75"/>
      <c r="J183" s="75"/>
      <c r="K183" s="72"/>
      <c r="L183" s="73"/>
    </row>
    <row r="184" spans="2:12" ht="34.5" customHeight="1">
      <c r="B184" s="75" t="s">
        <v>73</v>
      </c>
      <c r="C184" s="10" t="s">
        <v>117</v>
      </c>
      <c r="D184" s="75" t="s">
        <v>216</v>
      </c>
      <c r="E184" s="75"/>
      <c r="F184" s="75"/>
      <c r="G184" s="75"/>
      <c r="H184" s="75"/>
      <c r="I184" s="75"/>
      <c r="J184" s="75"/>
      <c r="K184" s="72"/>
      <c r="L184" s="73"/>
    </row>
    <row r="185" spans="2:12" ht="25.5" customHeight="1">
      <c r="B185" s="75"/>
      <c r="C185" s="10" t="s">
        <v>118</v>
      </c>
      <c r="D185" s="75"/>
      <c r="E185" s="75"/>
      <c r="F185" s="75"/>
      <c r="G185" s="75"/>
      <c r="H185" s="75"/>
      <c r="I185" s="75"/>
      <c r="J185" s="75"/>
      <c r="K185" s="72"/>
      <c r="L185" s="73"/>
    </row>
    <row r="186" spans="2:12" ht="25.5" customHeight="1">
      <c r="B186" s="14"/>
      <c r="C186" s="10" t="s">
        <v>119</v>
      </c>
      <c r="D186" s="90" t="s">
        <v>216</v>
      </c>
      <c r="E186" s="91"/>
      <c r="F186" s="91"/>
      <c r="G186" s="91"/>
      <c r="H186" s="91"/>
      <c r="I186" s="91"/>
      <c r="J186" s="91"/>
      <c r="K186" s="72"/>
      <c r="L186" s="73"/>
    </row>
    <row r="187" spans="2:12" ht="18.75" customHeight="1">
      <c r="B187" s="14"/>
      <c r="C187" s="10" t="s">
        <v>120</v>
      </c>
      <c r="D187" s="75"/>
      <c r="E187" s="75"/>
      <c r="F187" s="75"/>
      <c r="G187" s="75"/>
      <c r="H187" s="75"/>
      <c r="I187" s="75"/>
      <c r="J187" s="75"/>
      <c r="K187" s="72"/>
      <c r="L187" s="73"/>
    </row>
    <row r="188" spans="2:12" ht="29.25" customHeight="1">
      <c r="B188" s="14"/>
      <c r="C188" s="10" t="s">
        <v>121</v>
      </c>
      <c r="D188" s="75" t="s">
        <v>217</v>
      </c>
      <c r="E188" s="75"/>
      <c r="F188" s="75"/>
      <c r="G188" s="75"/>
      <c r="H188" s="75"/>
      <c r="I188" s="75"/>
      <c r="J188" s="75"/>
      <c r="K188" s="72"/>
      <c r="L188" s="73"/>
    </row>
    <row r="189" spans="2:12" ht="21" customHeight="1">
      <c r="B189" s="14"/>
      <c r="C189" s="10" t="s">
        <v>122</v>
      </c>
      <c r="D189" s="75" t="s">
        <v>196</v>
      </c>
      <c r="E189" s="75"/>
      <c r="F189" s="75"/>
      <c r="G189" s="75"/>
      <c r="H189" s="75"/>
      <c r="I189" s="75"/>
      <c r="J189" s="75"/>
      <c r="K189" s="72"/>
      <c r="L189" s="73"/>
    </row>
    <row r="190" spans="2:12" ht="29.25" customHeight="1">
      <c r="B190" s="14"/>
      <c r="C190" s="10" t="s">
        <v>123</v>
      </c>
      <c r="D190" s="75"/>
      <c r="E190" s="75"/>
      <c r="F190" s="75"/>
      <c r="G190" s="75"/>
      <c r="H190" s="75"/>
      <c r="I190" s="75"/>
      <c r="J190" s="75"/>
      <c r="K190" s="72"/>
      <c r="L190" s="73"/>
    </row>
    <row r="191" spans="2:12" ht="47.25" customHeight="1">
      <c r="B191" s="75"/>
      <c r="C191" s="92" t="s">
        <v>124</v>
      </c>
      <c r="D191" s="93"/>
      <c r="E191" s="93"/>
      <c r="F191" s="93"/>
      <c r="G191" s="93"/>
      <c r="H191" s="93"/>
      <c r="I191" s="93"/>
      <c r="J191" s="94"/>
      <c r="K191" s="72"/>
      <c r="L191" s="73"/>
    </row>
    <row r="192" spans="2:12" ht="15.75" hidden="1" customHeight="1" thickBot="1">
      <c r="B192" s="75"/>
      <c r="C192" s="95"/>
      <c r="D192" s="96"/>
      <c r="E192" s="96"/>
      <c r="F192" s="96"/>
      <c r="G192" s="96"/>
      <c r="H192" s="96"/>
      <c r="I192" s="96"/>
      <c r="J192" s="97"/>
      <c r="K192" s="72"/>
      <c r="L192" s="73"/>
    </row>
    <row r="193" spans="2:12" ht="24.75" customHeight="1">
      <c r="B193" s="75" t="s">
        <v>6</v>
      </c>
      <c r="C193" s="76" t="s">
        <v>83</v>
      </c>
      <c r="D193" s="75">
        <v>1</v>
      </c>
      <c r="E193" s="75"/>
      <c r="F193" s="75"/>
      <c r="G193" s="75"/>
      <c r="H193" s="75"/>
      <c r="I193" s="75"/>
      <c r="J193" s="75"/>
      <c r="K193" s="72"/>
      <c r="L193" s="73"/>
    </row>
    <row r="194" spans="2:12" hidden="1">
      <c r="B194" s="75"/>
      <c r="C194" s="76"/>
      <c r="D194" s="75"/>
      <c r="E194" s="75"/>
      <c r="F194" s="75"/>
      <c r="G194" s="75"/>
      <c r="H194" s="75"/>
      <c r="I194" s="75"/>
      <c r="J194" s="75"/>
      <c r="K194" s="72"/>
      <c r="L194" s="73"/>
    </row>
    <row r="195" spans="2:12" hidden="1">
      <c r="B195" s="75"/>
      <c r="C195" s="76"/>
      <c r="D195" s="75"/>
      <c r="E195" s="75"/>
      <c r="F195" s="75"/>
      <c r="G195" s="75"/>
      <c r="H195" s="75"/>
      <c r="I195" s="75"/>
      <c r="J195" s="75"/>
      <c r="K195" s="72"/>
      <c r="L195" s="73"/>
    </row>
    <row r="196" spans="2:12" ht="45" customHeight="1">
      <c r="B196" s="75" t="s">
        <v>14</v>
      </c>
      <c r="C196" s="76" t="s">
        <v>125</v>
      </c>
      <c r="D196" s="75">
        <v>3</v>
      </c>
      <c r="E196" s="75"/>
      <c r="F196" s="75">
        <v>3</v>
      </c>
      <c r="G196" s="75"/>
      <c r="H196" s="75"/>
      <c r="I196" s="75"/>
      <c r="J196" s="75"/>
      <c r="K196" s="72"/>
      <c r="L196" s="73"/>
    </row>
    <row r="197" spans="2:12" hidden="1">
      <c r="B197" s="75"/>
      <c r="C197" s="76"/>
      <c r="D197" s="75"/>
      <c r="E197" s="75"/>
      <c r="F197" s="75"/>
      <c r="G197" s="75"/>
      <c r="H197" s="75"/>
      <c r="I197" s="75"/>
      <c r="J197" s="75"/>
      <c r="K197" s="72"/>
      <c r="L197" s="73"/>
    </row>
    <row r="198" spans="2:12" ht="18" customHeight="1">
      <c r="B198" s="74"/>
      <c r="C198" s="76" t="s">
        <v>126</v>
      </c>
      <c r="D198" s="75">
        <v>1</v>
      </c>
      <c r="E198" s="75"/>
      <c r="F198" s="75">
        <v>1</v>
      </c>
      <c r="G198" s="75"/>
      <c r="H198" s="75"/>
      <c r="I198" s="75"/>
      <c r="J198" s="75"/>
      <c r="K198" s="72"/>
      <c r="L198" s="73"/>
    </row>
    <row r="199" spans="2:12" ht="15.75" hidden="1" customHeight="1" thickBot="1">
      <c r="B199" s="74"/>
      <c r="C199" s="76"/>
      <c r="D199" s="75"/>
      <c r="E199" s="75"/>
      <c r="F199" s="75"/>
      <c r="G199" s="75"/>
      <c r="H199" s="75"/>
      <c r="I199" s="75"/>
      <c r="J199" s="75"/>
      <c r="K199" s="72"/>
      <c r="L199" s="73"/>
    </row>
    <row r="200" spans="2:12" ht="18.75">
      <c r="B200" s="14"/>
      <c r="C200" s="10" t="s">
        <v>127</v>
      </c>
      <c r="D200" s="75">
        <v>0</v>
      </c>
      <c r="E200" s="75"/>
      <c r="F200" s="75">
        <v>0</v>
      </c>
      <c r="G200" s="75"/>
      <c r="H200" s="75"/>
      <c r="I200" s="75"/>
      <c r="J200" s="75"/>
      <c r="K200" s="72"/>
      <c r="L200" s="73"/>
    </row>
    <row r="201" spans="2:12" ht="22.5" customHeight="1">
      <c r="B201" s="14"/>
      <c r="C201" s="21" t="s">
        <v>128</v>
      </c>
      <c r="D201" s="75"/>
      <c r="E201" s="75"/>
      <c r="F201" s="75"/>
      <c r="G201" s="75"/>
      <c r="H201" s="75"/>
      <c r="I201" s="75"/>
      <c r="J201" s="75"/>
      <c r="K201" s="72"/>
      <c r="L201" s="73"/>
    </row>
    <row r="202" spans="2:12" ht="43.5" customHeight="1">
      <c r="B202" s="75" t="s">
        <v>27</v>
      </c>
      <c r="C202" s="76" t="s">
        <v>129</v>
      </c>
      <c r="D202" s="75">
        <v>5</v>
      </c>
      <c r="E202" s="75"/>
      <c r="F202" s="75"/>
      <c r="G202" s="75"/>
      <c r="H202" s="75"/>
      <c r="I202" s="75"/>
      <c r="J202" s="75"/>
      <c r="K202" s="72"/>
      <c r="L202" s="73"/>
    </row>
    <row r="203" spans="2:12" hidden="1">
      <c r="B203" s="75"/>
      <c r="C203" s="76"/>
      <c r="D203" s="75"/>
      <c r="E203" s="75"/>
      <c r="F203" s="75"/>
      <c r="G203" s="75"/>
      <c r="H203" s="75"/>
      <c r="I203" s="75"/>
      <c r="J203" s="75"/>
      <c r="K203" s="72"/>
      <c r="L203" s="73"/>
    </row>
    <row r="204" spans="2:12" ht="24.75" customHeight="1">
      <c r="B204" s="75" t="s">
        <v>30</v>
      </c>
      <c r="C204" s="76" t="s">
        <v>130</v>
      </c>
      <c r="D204" s="75">
        <v>501</v>
      </c>
      <c r="E204" s="75"/>
      <c r="F204" s="75"/>
      <c r="G204" s="75"/>
      <c r="H204" s="75"/>
      <c r="I204" s="75"/>
      <c r="J204" s="75"/>
      <c r="K204" s="72"/>
      <c r="L204" s="73"/>
    </row>
    <row r="205" spans="2:12" hidden="1">
      <c r="B205" s="75"/>
      <c r="C205" s="76"/>
      <c r="D205" s="75"/>
      <c r="E205" s="75"/>
      <c r="F205" s="75"/>
      <c r="G205" s="75"/>
      <c r="H205" s="75"/>
      <c r="I205" s="75"/>
      <c r="J205" s="75"/>
      <c r="K205" s="72"/>
      <c r="L205" s="73"/>
    </row>
    <row r="206" spans="2:12" ht="18.75">
      <c r="B206" s="14"/>
      <c r="C206" s="10" t="s">
        <v>131</v>
      </c>
      <c r="D206" s="75">
        <v>113</v>
      </c>
      <c r="E206" s="75"/>
      <c r="F206" s="75"/>
      <c r="G206" s="75"/>
      <c r="H206" s="75"/>
      <c r="I206" s="75"/>
      <c r="J206" s="75"/>
      <c r="K206" s="72"/>
      <c r="L206" s="73"/>
    </row>
    <row r="207" spans="2:12" ht="22.5" customHeight="1">
      <c r="B207" s="14"/>
      <c r="C207" s="10" t="s">
        <v>132</v>
      </c>
      <c r="D207" s="75">
        <v>2</v>
      </c>
      <c r="E207" s="75"/>
      <c r="F207" s="75"/>
      <c r="G207" s="75"/>
      <c r="H207" s="75"/>
      <c r="I207" s="75"/>
      <c r="J207" s="75"/>
      <c r="K207" s="72"/>
      <c r="L207" s="73"/>
    </row>
    <row r="208" spans="2:12" ht="29.25" customHeight="1">
      <c r="B208" s="75"/>
      <c r="C208" s="10" t="s">
        <v>133</v>
      </c>
      <c r="D208" s="75">
        <v>4</v>
      </c>
      <c r="E208" s="75"/>
      <c r="F208" s="75"/>
      <c r="G208" s="75"/>
      <c r="H208" s="75"/>
      <c r="I208" s="75"/>
      <c r="J208" s="75"/>
      <c r="K208" s="72"/>
      <c r="L208" s="73"/>
    </row>
    <row r="209" spans="2:12" ht="22.5" customHeight="1">
      <c r="B209" s="75"/>
      <c r="C209" s="10" t="s">
        <v>134</v>
      </c>
      <c r="D209" s="75"/>
      <c r="E209" s="75"/>
      <c r="F209" s="75"/>
      <c r="G209" s="75"/>
      <c r="H209" s="75"/>
      <c r="I209" s="75"/>
      <c r="J209" s="75"/>
      <c r="K209" s="72"/>
      <c r="L209" s="73"/>
    </row>
    <row r="210" spans="2:12" ht="23.25" customHeight="1">
      <c r="B210" s="15" t="s">
        <v>32</v>
      </c>
      <c r="C210" s="10" t="s">
        <v>135</v>
      </c>
      <c r="D210" s="75">
        <v>190</v>
      </c>
      <c r="E210" s="75"/>
      <c r="F210" s="75"/>
      <c r="G210" s="75"/>
      <c r="H210" s="75"/>
      <c r="I210" s="75"/>
      <c r="J210" s="75"/>
      <c r="K210" s="72"/>
      <c r="L210" s="73"/>
    </row>
    <row r="211" spans="2:12" ht="17.25" customHeight="1">
      <c r="B211" s="14"/>
      <c r="C211" s="10" t="s">
        <v>136</v>
      </c>
      <c r="D211" s="75">
        <v>1</v>
      </c>
      <c r="E211" s="75"/>
      <c r="F211" s="75"/>
      <c r="G211" s="75"/>
      <c r="H211" s="75"/>
      <c r="I211" s="75"/>
      <c r="J211" s="75"/>
      <c r="K211" s="72"/>
      <c r="L211" s="73"/>
    </row>
    <row r="212" spans="2:12" ht="22.5" customHeight="1">
      <c r="B212" s="14"/>
      <c r="C212" s="10" t="s">
        <v>137</v>
      </c>
      <c r="D212" s="75">
        <v>125</v>
      </c>
      <c r="E212" s="75"/>
      <c r="F212" s="75"/>
      <c r="G212" s="75"/>
      <c r="H212" s="75"/>
      <c r="I212" s="75"/>
      <c r="J212" s="75"/>
      <c r="K212" s="72"/>
      <c r="L212" s="73"/>
    </row>
    <row r="213" spans="2:12" ht="21" customHeight="1">
      <c r="B213" s="14"/>
      <c r="C213" s="10" t="s">
        <v>138</v>
      </c>
      <c r="D213" s="75">
        <v>60</v>
      </c>
      <c r="E213" s="75"/>
      <c r="F213" s="75"/>
      <c r="G213" s="75"/>
      <c r="H213" s="75"/>
      <c r="I213" s="75"/>
      <c r="J213" s="75"/>
      <c r="K213" s="72"/>
      <c r="L213" s="73"/>
    </row>
    <row r="214" spans="2:12" ht="26.25" customHeight="1">
      <c r="B214" s="14"/>
      <c r="C214" s="10" t="s">
        <v>139</v>
      </c>
      <c r="D214" s="75">
        <v>130</v>
      </c>
      <c r="E214" s="75"/>
      <c r="F214" s="75"/>
      <c r="G214" s="75"/>
      <c r="H214" s="75"/>
      <c r="I214" s="75"/>
      <c r="J214" s="75"/>
      <c r="K214" s="72"/>
      <c r="L214" s="73"/>
    </row>
    <row r="215" spans="2:12" ht="39" customHeight="1">
      <c r="B215" s="15"/>
      <c r="C215" s="10" t="s">
        <v>140</v>
      </c>
      <c r="D215" s="75"/>
      <c r="E215" s="75"/>
      <c r="F215" s="75"/>
      <c r="G215" s="75"/>
      <c r="H215" s="75"/>
      <c r="I215" s="75"/>
      <c r="J215" s="75"/>
      <c r="K215" s="72"/>
      <c r="L215" s="73"/>
    </row>
    <row r="216" spans="2:12" ht="36.75" customHeight="1">
      <c r="B216" s="15" t="s">
        <v>38</v>
      </c>
      <c r="C216" s="10" t="s">
        <v>141</v>
      </c>
      <c r="D216" s="75">
        <v>20</v>
      </c>
      <c r="E216" s="75"/>
      <c r="F216" s="75"/>
      <c r="G216" s="75"/>
      <c r="H216" s="75"/>
      <c r="I216" s="75"/>
      <c r="J216" s="75"/>
      <c r="K216" s="72"/>
      <c r="L216" s="73"/>
    </row>
    <row r="217" spans="2:12" ht="19.5" customHeight="1">
      <c r="B217" s="75" t="s">
        <v>40</v>
      </c>
      <c r="C217" s="76" t="s">
        <v>108</v>
      </c>
      <c r="D217" s="75">
        <f>D222+D223+D224+D225+D226+D231+D227+D228</f>
        <v>3118</v>
      </c>
      <c r="E217" s="75"/>
      <c r="F217" s="75"/>
      <c r="G217" s="75"/>
      <c r="H217" s="75"/>
      <c r="I217" s="75"/>
      <c r="J217" s="75"/>
      <c r="K217" s="72"/>
      <c r="L217" s="73"/>
    </row>
    <row r="218" spans="2:12" ht="1.5" hidden="1" customHeight="1">
      <c r="B218" s="75"/>
      <c r="C218" s="76"/>
      <c r="D218" s="75"/>
      <c r="E218" s="75"/>
      <c r="F218" s="75"/>
      <c r="G218" s="75"/>
      <c r="H218" s="75"/>
      <c r="I218" s="75"/>
      <c r="J218" s="75"/>
      <c r="K218" s="72"/>
      <c r="L218" s="73"/>
    </row>
    <row r="219" spans="2:12" hidden="1">
      <c r="B219" s="75"/>
      <c r="C219" s="76"/>
      <c r="D219" s="75"/>
      <c r="E219" s="75"/>
      <c r="F219" s="75"/>
      <c r="G219" s="75"/>
      <c r="H219" s="75"/>
      <c r="I219" s="75"/>
      <c r="J219" s="75"/>
      <c r="K219" s="72"/>
      <c r="L219" s="73"/>
    </row>
    <row r="220" spans="2:12" hidden="1">
      <c r="B220" s="75"/>
      <c r="C220" s="76"/>
      <c r="D220" s="75"/>
      <c r="E220" s="75"/>
      <c r="F220" s="75"/>
      <c r="G220" s="75"/>
      <c r="H220" s="75"/>
      <c r="I220" s="75"/>
      <c r="J220" s="75"/>
      <c r="K220" s="72"/>
      <c r="L220" s="73"/>
    </row>
    <row r="221" spans="2:12" hidden="1">
      <c r="B221" s="75"/>
      <c r="C221" s="76"/>
      <c r="D221" s="75"/>
      <c r="E221" s="75"/>
      <c r="F221" s="75"/>
      <c r="G221" s="75"/>
      <c r="H221" s="75"/>
      <c r="I221" s="75"/>
      <c r="J221" s="75"/>
      <c r="K221" s="72"/>
      <c r="L221" s="73"/>
    </row>
    <row r="222" spans="2:12" ht="18.75">
      <c r="B222" s="14"/>
      <c r="C222" s="10" t="s">
        <v>109</v>
      </c>
      <c r="D222" s="75">
        <v>105</v>
      </c>
      <c r="E222" s="75"/>
      <c r="F222" s="75"/>
      <c r="G222" s="75"/>
      <c r="H222" s="75"/>
      <c r="I222" s="75"/>
      <c r="J222" s="75"/>
      <c r="K222" s="72"/>
      <c r="L222" s="73"/>
    </row>
    <row r="223" spans="2:12" ht="15.75" customHeight="1">
      <c r="B223" s="14"/>
      <c r="C223" s="10" t="s">
        <v>110</v>
      </c>
      <c r="D223" s="75">
        <v>68</v>
      </c>
      <c r="E223" s="75"/>
      <c r="F223" s="75"/>
      <c r="G223" s="75"/>
      <c r="H223" s="75"/>
      <c r="I223" s="75"/>
      <c r="J223" s="75"/>
      <c r="K223" s="72"/>
      <c r="L223" s="73"/>
    </row>
    <row r="224" spans="2:12" ht="16.5" customHeight="1">
      <c r="B224" s="14"/>
      <c r="C224" s="10" t="s">
        <v>111</v>
      </c>
      <c r="D224" s="75">
        <v>1375</v>
      </c>
      <c r="E224" s="75"/>
      <c r="F224" s="75"/>
      <c r="G224" s="75"/>
      <c r="H224" s="75"/>
      <c r="I224" s="75"/>
      <c r="J224" s="75"/>
      <c r="K224" s="72"/>
      <c r="L224" s="73"/>
    </row>
    <row r="225" spans="2:12" ht="16.5" customHeight="1">
      <c r="B225" s="14"/>
      <c r="C225" s="10" t="s">
        <v>112</v>
      </c>
      <c r="D225" s="75">
        <v>1309</v>
      </c>
      <c r="E225" s="75"/>
      <c r="F225" s="75"/>
      <c r="G225" s="75"/>
      <c r="H225" s="75"/>
      <c r="I225" s="75"/>
      <c r="J225" s="75"/>
      <c r="K225" s="72"/>
      <c r="L225" s="73"/>
    </row>
    <row r="226" spans="2:12" ht="17.25" customHeight="1">
      <c r="B226" s="14"/>
      <c r="C226" s="10" t="s">
        <v>113</v>
      </c>
      <c r="D226" s="75">
        <v>81</v>
      </c>
      <c r="E226" s="75"/>
      <c r="F226" s="75"/>
      <c r="G226" s="75"/>
      <c r="H226" s="75"/>
      <c r="I226" s="75"/>
      <c r="J226" s="75"/>
      <c r="K226" s="72"/>
      <c r="L226" s="73"/>
    </row>
    <row r="227" spans="2:12" ht="19.5" customHeight="1">
      <c r="B227" s="14"/>
      <c r="C227" s="10" t="s">
        <v>114</v>
      </c>
      <c r="D227" s="75">
        <v>177</v>
      </c>
      <c r="E227" s="75"/>
      <c r="F227" s="75"/>
      <c r="G227" s="75"/>
      <c r="H227" s="75"/>
      <c r="I227" s="75"/>
      <c r="J227" s="75"/>
      <c r="K227" s="72"/>
      <c r="L227" s="73"/>
    </row>
    <row r="228" spans="2:12" ht="50.25" customHeight="1">
      <c r="B228" s="14"/>
      <c r="C228" s="10" t="s">
        <v>48</v>
      </c>
      <c r="D228" s="75">
        <v>3</v>
      </c>
      <c r="E228" s="75"/>
      <c r="F228" s="75"/>
      <c r="G228" s="75"/>
      <c r="H228" s="75"/>
      <c r="I228" s="75"/>
      <c r="J228" s="75"/>
      <c r="K228" s="72"/>
      <c r="L228" s="73"/>
    </row>
    <row r="229" spans="2:12" ht="33.75" customHeight="1">
      <c r="B229" s="75" t="s">
        <v>50</v>
      </c>
      <c r="C229" s="76" t="s">
        <v>142</v>
      </c>
      <c r="D229" s="75">
        <v>1</v>
      </c>
      <c r="E229" s="75"/>
      <c r="F229" s="75"/>
      <c r="G229" s="75"/>
      <c r="H229" s="75"/>
      <c r="I229" s="75"/>
      <c r="J229" s="75"/>
      <c r="K229" s="72"/>
      <c r="L229" s="73"/>
    </row>
    <row r="230" spans="2:12" hidden="1">
      <c r="B230" s="75"/>
      <c r="C230" s="76"/>
      <c r="D230" s="75"/>
      <c r="E230" s="75"/>
      <c r="F230" s="75"/>
      <c r="G230" s="75"/>
      <c r="H230" s="75"/>
      <c r="I230" s="75"/>
      <c r="J230" s="75"/>
      <c r="K230" s="72"/>
      <c r="L230" s="73"/>
    </row>
    <row r="231" spans="2:12" ht="18.75">
      <c r="B231" s="25">
        <v>9</v>
      </c>
      <c r="C231" s="26" t="s">
        <v>188</v>
      </c>
      <c r="D231" s="66"/>
      <c r="E231" s="67"/>
      <c r="F231" s="67"/>
      <c r="G231" s="67"/>
      <c r="H231" s="67"/>
      <c r="I231" s="67"/>
      <c r="J231" s="68"/>
      <c r="K231" s="23"/>
      <c r="L231" s="24"/>
    </row>
    <row r="232" spans="2:12" ht="18.75">
      <c r="B232" s="25"/>
      <c r="C232" s="26"/>
      <c r="D232" s="69"/>
      <c r="E232" s="70"/>
      <c r="F232" s="70"/>
      <c r="G232" s="70"/>
      <c r="H232" s="70"/>
      <c r="I232" s="70"/>
      <c r="J232" s="71"/>
      <c r="K232" s="23"/>
      <c r="L232" s="24"/>
    </row>
    <row r="233" spans="2:12" ht="39" customHeight="1">
      <c r="B233" s="74"/>
      <c r="C233" s="92" t="s">
        <v>143</v>
      </c>
      <c r="D233" s="93"/>
      <c r="E233" s="93"/>
      <c r="F233" s="93"/>
      <c r="G233" s="93"/>
      <c r="H233" s="93"/>
      <c r="I233" s="93"/>
      <c r="J233" s="94"/>
      <c r="K233" s="72"/>
      <c r="L233" s="73"/>
    </row>
    <row r="234" spans="2:12" ht="15.75" hidden="1" customHeight="1" thickBot="1">
      <c r="B234" s="74"/>
      <c r="C234" s="95"/>
      <c r="D234" s="96"/>
      <c r="E234" s="96"/>
      <c r="F234" s="96"/>
      <c r="G234" s="96"/>
      <c r="H234" s="96"/>
      <c r="I234" s="96"/>
      <c r="J234" s="97"/>
      <c r="K234" s="72"/>
      <c r="L234" s="73"/>
    </row>
    <row r="235" spans="2:12" ht="17.25" customHeight="1">
      <c r="B235" s="75" t="s">
        <v>6</v>
      </c>
      <c r="C235" s="76" t="s">
        <v>83</v>
      </c>
      <c r="D235" s="75">
        <v>1</v>
      </c>
      <c r="E235" s="75"/>
      <c r="F235" s="75"/>
      <c r="G235" s="75"/>
      <c r="H235" s="75"/>
      <c r="I235" s="75"/>
      <c r="J235" s="75"/>
      <c r="K235" s="72"/>
      <c r="L235" s="73"/>
    </row>
    <row r="236" spans="2:12" ht="9.75" customHeight="1">
      <c r="B236" s="75"/>
      <c r="C236" s="76"/>
      <c r="D236" s="75"/>
      <c r="E236" s="75"/>
      <c r="F236" s="75"/>
      <c r="G236" s="75"/>
      <c r="H236" s="75"/>
      <c r="I236" s="75"/>
      <c r="J236" s="75"/>
      <c r="K236" s="72"/>
      <c r="L236" s="73"/>
    </row>
    <row r="237" spans="2:12" hidden="1">
      <c r="B237" s="75"/>
      <c r="C237" s="76"/>
      <c r="D237" s="75"/>
      <c r="E237" s="75"/>
      <c r="F237" s="75"/>
      <c r="G237" s="75"/>
      <c r="H237" s="75"/>
      <c r="I237" s="75"/>
      <c r="J237" s="75"/>
      <c r="K237" s="72"/>
      <c r="L237" s="73"/>
    </row>
    <row r="238" spans="2:12" hidden="1">
      <c r="B238" s="75"/>
      <c r="C238" s="76"/>
      <c r="D238" s="75"/>
      <c r="E238" s="75"/>
      <c r="F238" s="75"/>
      <c r="G238" s="75"/>
      <c r="H238" s="75"/>
      <c r="I238" s="75"/>
      <c r="J238" s="75"/>
      <c r="K238" s="72"/>
      <c r="L238" s="73"/>
    </row>
    <row r="239" spans="2:12" ht="31.5">
      <c r="B239" s="15" t="s">
        <v>14</v>
      </c>
      <c r="C239" s="10" t="s">
        <v>144</v>
      </c>
      <c r="D239" s="75">
        <v>4.5</v>
      </c>
      <c r="E239" s="75"/>
      <c r="F239" s="75">
        <v>4.5</v>
      </c>
      <c r="G239" s="75"/>
      <c r="H239" s="75"/>
      <c r="I239" s="75">
        <v>4.5</v>
      </c>
      <c r="J239" s="75"/>
      <c r="K239" s="72"/>
      <c r="L239" s="73"/>
    </row>
    <row r="240" spans="2:12" ht="31.5" customHeight="1">
      <c r="B240" s="75" t="s">
        <v>27</v>
      </c>
      <c r="C240" s="98" t="s">
        <v>145</v>
      </c>
      <c r="D240" s="75">
        <v>967</v>
      </c>
      <c r="E240" s="75"/>
      <c r="F240" s="75"/>
      <c r="G240" s="75"/>
      <c r="H240" s="75"/>
      <c r="I240" s="75"/>
      <c r="J240" s="75"/>
      <c r="K240" s="72"/>
      <c r="L240" s="73"/>
    </row>
    <row r="241" spans="2:12" hidden="1">
      <c r="B241" s="75"/>
      <c r="C241" s="98"/>
      <c r="D241" s="75"/>
      <c r="E241" s="75"/>
      <c r="F241" s="75"/>
      <c r="G241" s="75"/>
      <c r="H241" s="75"/>
      <c r="I241" s="75"/>
      <c r="J241" s="75"/>
      <c r="K241" s="72"/>
      <c r="L241" s="73"/>
    </row>
    <row r="242" spans="2:12" ht="18.75">
      <c r="B242" s="15"/>
      <c r="C242" s="10" t="s">
        <v>146</v>
      </c>
      <c r="D242" s="75">
        <v>121</v>
      </c>
      <c r="E242" s="75"/>
      <c r="F242" s="75"/>
      <c r="G242" s="75"/>
      <c r="H242" s="75"/>
      <c r="I242" s="75"/>
      <c r="J242" s="75"/>
      <c r="K242" s="72"/>
      <c r="L242" s="73"/>
    </row>
    <row r="243" spans="2:12" ht="21" customHeight="1">
      <c r="B243" s="15"/>
      <c r="C243" s="10" t="s">
        <v>147</v>
      </c>
      <c r="D243" s="75">
        <v>234</v>
      </c>
      <c r="E243" s="75"/>
      <c r="F243" s="75"/>
      <c r="G243" s="75"/>
      <c r="H243" s="75"/>
      <c r="I243" s="75"/>
      <c r="J243" s="75"/>
      <c r="K243" s="72"/>
      <c r="L243" s="73"/>
    </row>
    <row r="244" spans="2:12" ht="21" customHeight="1">
      <c r="B244" s="15"/>
      <c r="C244" s="10" t="s">
        <v>148</v>
      </c>
      <c r="D244" s="75">
        <v>612</v>
      </c>
      <c r="E244" s="75"/>
      <c r="F244" s="75"/>
      <c r="G244" s="75"/>
      <c r="H244" s="75"/>
      <c r="I244" s="75"/>
      <c r="J244" s="75"/>
      <c r="K244" s="72"/>
      <c r="L244" s="73"/>
    </row>
    <row r="245" spans="2:12" ht="32.25" customHeight="1">
      <c r="B245" s="15"/>
      <c r="C245" s="10" t="s">
        <v>149</v>
      </c>
      <c r="D245" s="75"/>
      <c r="E245" s="75"/>
      <c r="F245" s="75"/>
      <c r="G245" s="75"/>
      <c r="H245" s="75"/>
      <c r="I245" s="75"/>
      <c r="J245" s="75"/>
      <c r="K245" s="72"/>
      <c r="L245" s="73"/>
    </row>
    <row r="246" spans="2:12" ht="33.75" customHeight="1">
      <c r="B246" s="15"/>
      <c r="C246" s="10" t="s">
        <v>150</v>
      </c>
      <c r="D246" s="75"/>
      <c r="E246" s="75"/>
      <c r="F246" s="75"/>
      <c r="G246" s="75"/>
      <c r="H246" s="75"/>
      <c r="I246" s="75"/>
      <c r="J246" s="75"/>
      <c r="K246" s="72"/>
      <c r="L246" s="73"/>
    </row>
    <row r="247" spans="2:12" ht="22.5" customHeight="1">
      <c r="B247" s="15"/>
      <c r="C247" s="10" t="s">
        <v>151</v>
      </c>
      <c r="D247" s="75"/>
      <c r="E247" s="75"/>
      <c r="F247" s="75"/>
      <c r="G247" s="75"/>
      <c r="H247" s="75"/>
      <c r="I247" s="75"/>
      <c r="J247" s="75"/>
      <c r="K247" s="72"/>
      <c r="L247" s="73"/>
    </row>
    <row r="248" spans="2:12" ht="18.75">
      <c r="B248" s="15"/>
      <c r="C248" s="10" t="s">
        <v>152</v>
      </c>
      <c r="D248" s="75"/>
      <c r="E248" s="75"/>
      <c r="F248" s="75"/>
      <c r="G248" s="75"/>
      <c r="H248" s="75"/>
      <c r="I248" s="75"/>
      <c r="J248" s="75"/>
      <c r="K248" s="72"/>
      <c r="L248" s="73"/>
    </row>
    <row r="249" spans="2:12" ht="37.5" customHeight="1">
      <c r="B249" s="15" t="s">
        <v>30</v>
      </c>
      <c r="C249" s="10" t="s">
        <v>153</v>
      </c>
      <c r="D249" s="75">
        <v>967</v>
      </c>
      <c r="E249" s="75"/>
      <c r="F249" s="75"/>
      <c r="G249" s="75"/>
      <c r="H249" s="75"/>
      <c r="I249" s="75"/>
      <c r="J249" s="75"/>
      <c r="K249" s="72"/>
      <c r="L249" s="73"/>
    </row>
    <row r="250" spans="2:12" ht="22.5" customHeight="1">
      <c r="B250" s="15"/>
      <c r="C250" s="10" t="s">
        <v>146</v>
      </c>
      <c r="D250" s="75">
        <v>121</v>
      </c>
      <c r="E250" s="75"/>
      <c r="F250" s="75"/>
      <c r="G250" s="75"/>
      <c r="H250" s="75"/>
      <c r="I250" s="75"/>
      <c r="J250" s="75"/>
      <c r="K250" s="72"/>
      <c r="L250" s="73"/>
    </row>
    <row r="251" spans="2:12" ht="19.5" customHeight="1">
      <c r="B251" s="15"/>
      <c r="C251" s="10" t="s">
        <v>147</v>
      </c>
      <c r="D251" s="75">
        <v>234</v>
      </c>
      <c r="E251" s="75"/>
      <c r="F251" s="75"/>
      <c r="G251" s="75"/>
      <c r="H251" s="75"/>
      <c r="I251" s="75"/>
      <c r="J251" s="75"/>
      <c r="K251" s="72"/>
      <c r="L251" s="73"/>
    </row>
    <row r="252" spans="2:12" ht="16.5" customHeight="1">
      <c r="B252" s="15"/>
      <c r="C252" s="10" t="s">
        <v>148</v>
      </c>
      <c r="D252" s="75">
        <v>612</v>
      </c>
      <c r="E252" s="75"/>
      <c r="F252" s="75"/>
      <c r="G252" s="75"/>
      <c r="H252" s="75"/>
      <c r="I252" s="75"/>
      <c r="J252" s="75"/>
      <c r="K252" s="72"/>
      <c r="L252" s="73"/>
    </row>
    <row r="253" spans="2:12" ht="33" customHeight="1">
      <c r="B253" s="15"/>
      <c r="C253" s="10" t="s">
        <v>149</v>
      </c>
      <c r="D253" s="75"/>
      <c r="E253" s="75"/>
      <c r="F253" s="75"/>
      <c r="G253" s="75"/>
      <c r="H253" s="75"/>
      <c r="I253" s="75"/>
      <c r="J253" s="75"/>
      <c r="K253" s="72"/>
      <c r="L253" s="73"/>
    </row>
    <row r="254" spans="2:12" ht="29.25" customHeight="1">
      <c r="B254" s="15"/>
      <c r="C254" s="10" t="s">
        <v>150</v>
      </c>
      <c r="D254" s="75"/>
      <c r="E254" s="75"/>
      <c r="F254" s="75"/>
      <c r="G254" s="75"/>
      <c r="H254" s="75"/>
      <c r="I254" s="75"/>
      <c r="J254" s="75"/>
      <c r="K254" s="72"/>
      <c r="L254" s="73"/>
    </row>
    <row r="255" spans="2:12" ht="18.75">
      <c r="B255" s="15"/>
      <c r="C255" s="10" t="s">
        <v>151</v>
      </c>
      <c r="D255" s="75"/>
      <c r="E255" s="75"/>
      <c r="F255" s="75"/>
      <c r="G255" s="75"/>
      <c r="H255" s="75"/>
      <c r="I255" s="75"/>
      <c r="J255" s="75"/>
      <c r="K255" s="72"/>
      <c r="L255" s="73"/>
    </row>
    <row r="256" spans="2:12" ht="18.75" customHeight="1">
      <c r="B256" s="15"/>
      <c r="C256" s="10" t="s">
        <v>152</v>
      </c>
      <c r="D256" s="75"/>
      <c r="E256" s="75"/>
      <c r="F256" s="75"/>
      <c r="G256" s="75"/>
      <c r="H256" s="75"/>
      <c r="I256" s="75"/>
      <c r="J256" s="75"/>
      <c r="K256" s="72"/>
      <c r="L256" s="73"/>
    </row>
    <row r="257" spans="2:12" ht="19.5" customHeight="1">
      <c r="B257" s="75" t="s">
        <v>32</v>
      </c>
      <c r="C257" s="76" t="s">
        <v>108</v>
      </c>
      <c r="D257" s="75">
        <f>D262+D263+D264+D265+D266+D267+D268</f>
        <v>1393</v>
      </c>
      <c r="E257" s="75"/>
      <c r="F257" s="75"/>
      <c r="G257" s="75"/>
      <c r="H257" s="75"/>
      <c r="I257" s="75"/>
      <c r="J257" s="75"/>
      <c r="K257" s="72"/>
      <c r="L257" s="73"/>
    </row>
    <row r="258" spans="2:12" ht="1.5" hidden="1" customHeight="1">
      <c r="B258" s="75"/>
      <c r="C258" s="76"/>
      <c r="D258" s="75"/>
      <c r="E258" s="75"/>
      <c r="F258" s="75"/>
      <c r="G258" s="75"/>
      <c r="H258" s="75"/>
      <c r="I258" s="75"/>
      <c r="J258" s="75"/>
      <c r="K258" s="72"/>
      <c r="L258" s="73"/>
    </row>
    <row r="259" spans="2:12" hidden="1">
      <c r="B259" s="75"/>
      <c r="C259" s="76"/>
      <c r="D259" s="75"/>
      <c r="E259" s="75"/>
      <c r="F259" s="75"/>
      <c r="G259" s="75"/>
      <c r="H259" s="75"/>
      <c r="I259" s="75"/>
      <c r="J259" s="75"/>
      <c r="K259" s="72"/>
      <c r="L259" s="73"/>
    </row>
    <row r="260" spans="2:12" hidden="1">
      <c r="B260" s="75"/>
      <c r="C260" s="76"/>
      <c r="D260" s="75"/>
      <c r="E260" s="75"/>
      <c r="F260" s="75"/>
      <c r="G260" s="75"/>
      <c r="H260" s="75"/>
      <c r="I260" s="75"/>
      <c r="J260" s="75"/>
      <c r="K260" s="72"/>
      <c r="L260" s="73"/>
    </row>
    <row r="261" spans="2:12" hidden="1">
      <c r="B261" s="75"/>
      <c r="C261" s="76"/>
      <c r="D261" s="75"/>
      <c r="E261" s="75"/>
      <c r="F261" s="75"/>
      <c r="G261" s="75"/>
      <c r="H261" s="75"/>
      <c r="I261" s="75"/>
      <c r="J261" s="75"/>
      <c r="K261" s="72"/>
      <c r="L261" s="73"/>
    </row>
    <row r="262" spans="2:12" ht="18.75">
      <c r="B262" s="14"/>
      <c r="C262" s="16" t="s">
        <v>109</v>
      </c>
      <c r="D262" s="75">
        <v>437</v>
      </c>
      <c r="E262" s="75"/>
      <c r="F262" s="75"/>
      <c r="G262" s="75"/>
      <c r="H262" s="75"/>
      <c r="I262" s="75"/>
      <c r="J262" s="75"/>
      <c r="K262" s="72"/>
      <c r="L262" s="73"/>
    </row>
    <row r="263" spans="2:12" ht="15" customHeight="1">
      <c r="B263" s="14"/>
      <c r="C263" s="36" t="s">
        <v>110</v>
      </c>
      <c r="D263" s="75">
        <v>97</v>
      </c>
      <c r="E263" s="75"/>
      <c r="F263" s="75"/>
      <c r="G263" s="75"/>
      <c r="H263" s="75"/>
      <c r="I263" s="75"/>
      <c r="J263" s="75"/>
      <c r="K263" s="72"/>
      <c r="L263" s="73"/>
    </row>
    <row r="264" spans="2:12" ht="18.75" customHeight="1">
      <c r="B264" s="14"/>
      <c r="C264" s="36" t="s">
        <v>111</v>
      </c>
      <c r="D264" s="75">
        <v>11</v>
      </c>
      <c r="E264" s="75"/>
      <c r="F264" s="75"/>
      <c r="G264" s="75"/>
      <c r="H264" s="75"/>
      <c r="I264" s="75"/>
      <c r="J264" s="75"/>
      <c r="K264" s="72"/>
      <c r="L264" s="73"/>
    </row>
    <row r="265" spans="2:12" ht="16.5" customHeight="1">
      <c r="B265" s="14"/>
      <c r="C265" s="36" t="s">
        <v>112</v>
      </c>
      <c r="D265" s="75">
        <v>0</v>
      </c>
      <c r="E265" s="75"/>
      <c r="F265" s="75"/>
      <c r="G265" s="75"/>
      <c r="H265" s="75"/>
      <c r="I265" s="75"/>
      <c r="J265" s="75"/>
      <c r="K265" s="72"/>
      <c r="L265" s="73"/>
    </row>
    <row r="266" spans="2:12" ht="18" customHeight="1">
      <c r="B266" s="14"/>
      <c r="C266" s="36" t="s">
        <v>113</v>
      </c>
      <c r="D266" s="75">
        <v>2</v>
      </c>
      <c r="E266" s="75"/>
      <c r="F266" s="75"/>
      <c r="G266" s="75"/>
      <c r="H266" s="75"/>
      <c r="I266" s="75"/>
      <c r="J266" s="75"/>
      <c r="K266" s="72"/>
      <c r="L266" s="73"/>
    </row>
    <row r="267" spans="2:12" ht="15.75" customHeight="1">
      <c r="B267" s="14"/>
      <c r="C267" s="46" t="s">
        <v>197</v>
      </c>
      <c r="D267" s="75">
        <v>210</v>
      </c>
      <c r="E267" s="75"/>
      <c r="F267" s="75"/>
      <c r="G267" s="75"/>
      <c r="H267" s="75"/>
      <c r="I267" s="75"/>
      <c r="J267" s="75"/>
      <c r="K267" s="72"/>
      <c r="L267" s="73"/>
    </row>
    <row r="268" spans="2:12" ht="19.5" customHeight="1">
      <c r="B268" s="15"/>
      <c r="C268" s="47" t="s">
        <v>198</v>
      </c>
      <c r="D268" s="75">
        <v>636</v>
      </c>
      <c r="E268" s="75"/>
      <c r="F268" s="75"/>
      <c r="G268" s="75"/>
      <c r="H268" s="75"/>
      <c r="I268" s="75"/>
      <c r="J268" s="75"/>
      <c r="K268" s="72"/>
      <c r="L268" s="73"/>
    </row>
    <row r="269" spans="2:12" ht="33.75" customHeight="1">
      <c r="B269" s="15" t="s">
        <v>38</v>
      </c>
      <c r="C269" s="10" t="s">
        <v>155</v>
      </c>
      <c r="D269" s="75">
        <v>156</v>
      </c>
      <c r="E269" s="75"/>
      <c r="F269" s="75"/>
      <c r="G269" s="75"/>
      <c r="H269" s="75"/>
      <c r="I269" s="75"/>
      <c r="J269" s="75"/>
      <c r="K269" s="72"/>
      <c r="L269" s="73"/>
    </row>
    <row r="270" spans="2:12" ht="66.75" customHeight="1">
      <c r="B270" s="41"/>
      <c r="C270" s="40" t="s">
        <v>193</v>
      </c>
      <c r="D270" s="87">
        <v>77</v>
      </c>
      <c r="E270" s="88"/>
      <c r="F270" s="88"/>
      <c r="G270" s="88"/>
      <c r="H270" s="88"/>
      <c r="I270" s="88"/>
      <c r="J270" s="89"/>
      <c r="K270" s="42"/>
      <c r="L270" s="43"/>
    </row>
    <row r="271" spans="2:12" ht="30.75" customHeight="1">
      <c r="B271" s="15" t="s">
        <v>40</v>
      </c>
      <c r="C271" s="10" t="s">
        <v>156</v>
      </c>
      <c r="D271" s="75">
        <v>60</v>
      </c>
      <c r="E271" s="75"/>
      <c r="F271" s="75"/>
      <c r="G271" s="75"/>
      <c r="H271" s="75"/>
      <c r="I271" s="75"/>
      <c r="J271" s="75"/>
      <c r="K271" s="72"/>
      <c r="L271" s="73"/>
    </row>
    <row r="272" spans="2:12" ht="69" customHeight="1">
      <c r="B272" s="45"/>
      <c r="C272" s="40" t="s">
        <v>195</v>
      </c>
      <c r="D272" s="87">
        <v>18</v>
      </c>
      <c r="E272" s="88"/>
      <c r="F272" s="88"/>
      <c r="G272" s="88"/>
      <c r="H272" s="88"/>
      <c r="I272" s="88"/>
      <c r="J272" s="89"/>
      <c r="K272" s="42"/>
      <c r="L272" s="43"/>
    </row>
    <row r="273" spans="2:12" ht="18" customHeight="1">
      <c r="B273" s="75" t="s">
        <v>50</v>
      </c>
      <c r="C273" s="76" t="s">
        <v>108</v>
      </c>
      <c r="D273" s="75">
        <f>D278+D279+D280+D281+D282+D283+D284+D285</f>
        <v>285</v>
      </c>
      <c r="E273" s="75"/>
      <c r="F273" s="75"/>
      <c r="G273" s="75"/>
      <c r="H273" s="75"/>
      <c r="I273" s="75"/>
      <c r="J273" s="75"/>
      <c r="K273" s="72"/>
      <c r="L273" s="73"/>
    </row>
    <row r="274" spans="2:12" hidden="1">
      <c r="B274" s="75"/>
      <c r="C274" s="76"/>
      <c r="D274" s="75"/>
      <c r="E274" s="75"/>
      <c r="F274" s="75"/>
      <c r="G274" s="75"/>
      <c r="H274" s="75"/>
      <c r="I274" s="75"/>
      <c r="J274" s="75"/>
      <c r="K274" s="72"/>
      <c r="L274" s="73"/>
    </row>
    <row r="275" spans="2:12" hidden="1">
      <c r="B275" s="75"/>
      <c r="C275" s="76"/>
      <c r="D275" s="75"/>
      <c r="E275" s="75"/>
      <c r="F275" s="75"/>
      <c r="G275" s="75"/>
      <c r="H275" s="75"/>
      <c r="I275" s="75"/>
      <c r="J275" s="75"/>
      <c r="K275" s="72"/>
      <c r="L275" s="73"/>
    </row>
    <row r="276" spans="2:12" hidden="1">
      <c r="B276" s="75"/>
      <c r="C276" s="76"/>
      <c r="D276" s="75"/>
      <c r="E276" s="75"/>
      <c r="F276" s="75"/>
      <c r="G276" s="75"/>
      <c r="H276" s="75"/>
      <c r="I276" s="75"/>
      <c r="J276" s="75"/>
      <c r="K276" s="72"/>
      <c r="L276" s="73"/>
    </row>
    <row r="277" spans="2:12" hidden="1">
      <c r="B277" s="75"/>
      <c r="C277" s="76"/>
      <c r="D277" s="75"/>
      <c r="E277" s="75"/>
      <c r="F277" s="75"/>
      <c r="G277" s="75"/>
      <c r="H277" s="75"/>
      <c r="I277" s="75"/>
      <c r="J277" s="75"/>
      <c r="K277" s="72"/>
      <c r="L277" s="73"/>
    </row>
    <row r="278" spans="2:12" ht="18.75">
      <c r="B278" s="14"/>
      <c r="C278" s="39" t="s">
        <v>109</v>
      </c>
      <c r="D278" s="75">
        <v>92</v>
      </c>
      <c r="E278" s="75"/>
      <c r="F278" s="75"/>
      <c r="G278" s="75"/>
      <c r="H278" s="75"/>
      <c r="I278" s="75"/>
      <c r="J278" s="75"/>
      <c r="K278" s="72"/>
      <c r="L278" s="73"/>
    </row>
    <row r="279" spans="2:12" ht="16.5" customHeight="1">
      <c r="B279" s="14"/>
      <c r="C279" s="39" t="s">
        <v>110</v>
      </c>
      <c r="D279" s="75">
        <v>14</v>
      </c>
      <c r="E279" s="75"/>
      <c r="F279" s="75"/>
      <c r="G279" s="75"/>
      <c r="H279" s="75"/>
      <c r="I279" s="75"/>
      <c r="J279" s="75"/>
      <c r="K279" s="72"/>
      <c r="L279" s="73"/>
    </row>
    <row r="280" spans="2:12" ht="19.5" customHeight="1">
      <c r="B280" s="14"/>
      <c r="C280" s="39" t="s">
        <v>111</v>
      </c>
      <c r="D280" s="75">
        <v>11</v>
      </c>
      <c r="E280" s="75"/>
      <c r="F280" s="75"/>
      <c r="G280" s="75"/>
      <c r="H280" s="75"/>
      <c r="I280" s="75"/>
      <c r="J280" s="75"/>
      <c r="K280" s="72"/>
      <c r="L280" s="73"/>
    </row>
    <row r="281" spans="2:12" ht="20.25" customHeight="1">
      <c r="B281" s="14"/>
      <c r="C281" s="39" t="s">
        <v>112</v>
      </c>
      <c r="D281" s="75"/>
      <c r="E281" s="75"/>
      <c r="F281" s="75"/>
      <c r="G281" s="75"/>
      <c r="H281" s="75"/>
      <c r="I281" s="75"/>
      <c r="J281" s="75"/>
      <c r="K281" s="72"/>
      <c r="L281" s="73"/>
    </row>
    <row r="282" spans="2:12" ht="18" customHeight="1">
      <c r="B282" s="14"/>
      <c r="C282" s="39" t="s">
        <v>113</v>
      </c>
      <c r="D282" s="75"/>
      <c r="E282" s="75"/>
      <c r="F282" s="75"/>
      <c r="G282" s="75"/>
      <c r="H282" s="75"/>
      <c r="I282" s="75"/>
      <c r="J282" s="75"/>
      <c r="K282" s="72"/>
      <c r="L282" s="73"/>
    </row>
    <row r="283" spans="2:12" ht="23.25" customHeight="1">
      <c r="B283" s="14"/>
      <c r="C283" s="39" t="s">
        <v>192</v>
      </c>
      <c r="D283" s="75">
        <v>11</v>
      </c>
      <c r="E283" s="75"/>
      <c r="F283" s="75"/>
      <c r="G283" s="75"/>
      <c r="H283" s="75"/>
      <c r="I283" s="75"/>
      <c r="J283" s="75"/>
      <c r="K283" s="72"/>
      <c r="L283" s="73"/>
    </row>
    <row r="284" spans="2:12" ht="21" customHeight="1">
      <c r="B284" s="15"/>
      <c r="C284" s="39" t="s">
        <v>154</v>
      </c>
      <c r="D284" s="75">
        <v>86</v>
      </c>
      <c r="E284" s="75"/>
      <c r="F284" s="75"/>
      <c r="G284" s="75"/>
      <c r="H284" s="75"/>
      <c r="I284" s="75"/>
      <c r="J284" s="75"/>
      <c r="K284" s="72"/>
      <c r="L284" s="73"/>
    </row>
    <row r="285" spans="2:12" ht="48.75" customHeight="1">
      <c r="B285" s="41"/>
      <c r="C285" s="44" t="s">
        <v>194</v>
      </c>
      <c r="D285" s="87">
        <v>71</v>
      </c>
      <c r="E285" s="88"/>
      <c r="F285" s="88"/>
      <c r="G285" s="88"/>
      <c r="H285" s="88"/>
      <c r="I285" s="88"/>
      <c r="J285" s="89"/>
      <c r="K285" s="42"/>
      <c r="L285" s="43"/>
    </row>
    <row r="286" spans="2:12" ht="30.75" customHeight="1">
      <c r="B286" s="75" t="s">
        <v>58</v>
      </c>
      <c r="C286" s="76" t="s">
        <v>157</v>
      </c>
      <c r="D286" s="74" t="s">
        <v>218</v>
      </c>
      <c r="E286" s="75"/>
      <c r="F286" s="75"/>
      <c r="G286" s="75"/>
      <c r="H286" s="75"/>
      <c r="I286" s="75"/>
      <c r="J286" s="75"/>
      <c r="K286" s="72"/>
      <c r="L286" s="73"/>
    </row>
    <row r="287" spans="2:12" hidden="1">
      <c r="B287" s="75"/>
      <c r="C287" s="76"/>
      <c r="D287" s="75"/>
      <c r="E287" s="75"/>
      <c r="F287" s="75"/>
      <c r="G287" s="75"/>
      <c r="H287" s="75"/>
      <c r="I287" s="75"/>
      <c r="J287" s="75"/>
      <c r="K287" s="72"/>
      <c r="L287" s="73"/>
    </row>
    <row r="288" spans="2:12" ht="31.5">
      <c r="B288" s="75" t="s">
        <v>63</v>
      </c>
      <c r="C288" s="10" t="s">
        <v>117</v>
      </c>
      <c r="D288" s="101" t="s">
        <v>219</v>
      </c>
      <c r="E288" s="102"/>
      <c r="F288" s="102"/>
      <c r="G288" s="102"/>
      <c r="H288" s="103">
        <v>211230</v>
      </c>
      <c r="I288" s="102"/>
      <c r="J288" s="102"/>
      <c r="K288" s="72"/>
      <c r="L288" s="73"/>
    </row>
    <row r="289" spans="2:12" ht="20.25" customHeight="1">
      <c r="B289" s="75"/>
      <c r="C289" s="10" t="s">
        <v>158</v>
      </c>
      <c r="D289" s="102"/>
      <c r="E289" s="102"/>
      <c r="F289" s="102"/>
      <c r="G289" s="102"/>
      <c r="H289" s="102"/>
      <c r="I289" s="102"/>
      <c r="J289" s="102"/>
      <c r="K289" s="72"/>
      <c r="L289" s="73"/>
    </row>
    <row r="290" spans="2:12" ht="21.75" customHeight="1">
      <c r="B290" s="14"/>
      <c r="C290" s="10" t="s">
        <v>159</v>
      </c>
      <c r="D290" s="100" t="s">
        <v>220</v>
      </c>
      <c r="E290" s="100"/>
      <c r="F290" s="99">
        <v>10</v>
      </c>
      <c r="G290" s="99"/>
      <c r="H290" s="99"/>
      <c r="I290" s="100" t="s">
        <v>221</v>
      </c>
      <c r="J290" s="100"/>
      <c r="K290" s="72"/>
      <c r="L290" s="73"/>
    </row>
    <row r="291" spans="2:12" ht="15" customHeight="1">
      <c r="B291" s="14"/>
      <c r="C291" s="10" t="s">
        <v>160</v>
      </c>
      <c r="D291" s="99"/>
      <c r="E291" s="99"/>
      <c r="F291" s="99"/>
      <c r="G291" s="99"/>
      <c r="H291" s="99"/>
      <c r="I291" s="99"/>
      <c r="J291" s="99"/>
      <c r="K291" s="72"/>
      <c r="L291" s="73"/>
    </row>
    <row r="292" spans="2:12" ht="31.5" customHeight="1">
      <c r="B292" s="14"/>
      <c r="C292" s="10" t="s">
        <v>161</v>
      </c>
      <c r="D292" s="100" t="s">
        <v>222</v>
      </c>
      <c r="E292" s="100"/>
      <c r="F292" s="81" t="s">
        <v>223</v>
      </c>
      <c r="G292" s="81"/>
      <c r="H292" s="81"/>
      <c r="I292" s="100" t="s">
        <v>224</v>
      </c>
      <c r="J292" s="100"/>
      <c r="K292" s="72"/>
      <c r="L292" s="73"/>
    </row>
    <row r="293" spans="2:12" ht="19.5" customHeight="1">
      <c r="B293" s="14"/>
      <c r="C293" s="10" t="s">
        <v>162</v>
      </c>
      <c r="D293" s="99"/>
      <c r="E293" s="99"/>
      <c r="F293" s="99"/>
      <c r="G293" s="99"/>
      <c r="H293" s="99"/>
      <c r="I293" s="99"/>
      <c r="J293" s="99"/>
      <c r="K293" s="72"/>
      <c r="L293" s="73"/>
    </row>
    <row r="294" spans="2:12" ht="18.75" customHeight="1">
      <c r="B294" s="14"/>
      <c r="C294" s="52" t="s">
        <v>208</v>
      </c>
      <c r="D294" s="81" t="s">
        <v>209</v>
      </c>
      <c r="E294" s="81"/>
      <c r="F294" s="99"/>
      <c r="G294" s="99"/>
      <c r="H294" s="99"/>
      <c r="I294" s="81" t="s">
        <v>210</v>
      </c>
      <c r="J294" s="81"/>
      <c r="K294" s="72"/>
      <c r="L294" s="73"/>
    </row>
    <row r="295" spans="2:12" ht="63" customHeight="1">
      <c r="B295" s="15" t="s">
        <v>73</v>
      </c>
      <c r="C295" s="10" t="s">
        <v>163</v>
      </c>
      <c r="D295" s="75">
        <v>35</v>
      </c>
      <c r="E295" s="75"/>
      <c r="F295" s="75"/>
      <c r="G295" s="75"/>
      <c r="H295" s="75"/>
      <c r="I295" s="75"/>
      <c r="J295" s="75"/>
      <c r="K295" s="72"/>
      <c r="L295" s="73"/>
    </row>
    <row r="296" spans="2:12" ht="34.5" customHeight="1">
      <c r="B296" s="75" t="s">
        <v>79</v>
      </c>
      <c r="C296" s="76" t="s">
        <v>116</v>
      </c>
      <c r="D296" s="75" t="s">
        <v>225</v>
      </c>
      <c r="E296" s="75"/>
      <c r="F296" s="75"/>
      <c r="G296" s="75"/>
      <c r="H296" s="75" t="s">
        <v>226</v>
      </c>
      <c r="I296" s="75"/>
      <c r="J296" s="75"/>
      <c r="K296" s="72"/>
      <c r="L296" s="73"/>
    </row>
    <row r="297" spans="2:12" hidden="1">
      <c r="B297" s="75"/>
      <c r="C297" s="76"/>
      <c r="D297" s="75"/>
      <c r="E297" s="75"/>
      <c r="F297" s="75"/>
      <c r="G297" s="75"/>
      <c r="H297" s="75"/>
      <c r="I297" s="75"/>
      <c r="J297" s="75"/>
      <c r="K297" s="72"/>
      <c r="L297" s="73"/>
    </row>
    <row r="298" spans="2:12" ht="50.25" customHeight="1">
      <c r="B298" s="15" t="s">
        <v>164</v>
      </c>
      <c r="C298" s="22" t="s">
        <v>165</v>
      </c>
      <c r="D298" s="75">
        <v>1</v>
      </c>
      <c r="E298" s="75"/>
      <c r="F298" s="75"/>
      <c r="G298" s="75"/>
      <c r="H298" s="75"/>
      <c r="I298" s="75"/>
      <c r="J298" s="75"/>
      <c r="K298" s="72"/>
      <c r="L298" s="73"/>
    </row>
    <row r="299" spans="2:12" ht="31.5" customHeight="1">
      <c r="B299" s="15"/>
      <c r="C299" s="10" t="s">
        <v>166</v>
      </c>
      <c r="D299" s="75">
        <v>18</v>
      </c>
      <c r="E299" s="75"/>
      <c r="F299" s="75"/>
      <c r="G299" s="75"/>
      <c r="H299" s="75"/>
      <c r="I299" s="75"/>
      <c r="J299" s="75"/>
      <c r="K299" s="72"/>
      <c r="L299" s="73"/>
    </row>
    <row r="300" spans="2:12" ht="25.5" customHeight="1">
      <c r="B300" s="15"/>
      <c r="C300" s="10" t="s">
        <v>167</v>
      </c>
      <c r="D300" s="75">
        <v>18</v>
      </c>
      <c r="E300" s="75"/>
      <c r="F300" s="75"/>
      <c r="G300" s="75"/>
      <c r="H300" s="75"/>
      <c r="I300" s="75"/>
      <c r="J300" s="75"/>
      <c r="K300" s="72"/>
      <c r="L300" s="73"/>
    </row>
    <row r="301" spans="2:12" ht="44.25" customHeight="1">
      <c r="B301" s="15"/>
      <c r="C301" s="10" t="s">
        <v>168</v>
      </c>
      <c r="D301" s="75" t="s">
        <v>227</v>
      </c>
      <c r="E301" s="75"/>
      <c r="F301" s="75"/>
      <c r="G301" s="75"/>
      <c r="H301" s="75"/>
      <c r="I301" s="75"/>
      <c r="J301" s="75"/>
      <c r="K301" s="72"/>
      <c r="L301" s="73"/>
    </row>
    <row r="302" spans="2:12" ht="36" customHeight="1">
      <c r="B302" s="15" t="s">
        <v>169</v>
      </c>
      <c r="C302" s="10" t="s">
        <v>170</v>
      </c>
      <c r="D302" s="75"/>
      <c r="E302" s="75"/>
      <c r="F302" s="75"/>
      <c r="G302" s="75"/>
      <c r="H302" s="75"/>
      <c r="I302" s="75"/>
      <c r="J302" s="75"/>
      <c r="K302" s="72"/>
      <c r="L302" s="73"/>
    </row>
    <row r="303" spans="2:12" ht="35.25" customHeight="1">
      <c r="B303" s="15"/>
      <c r="C303" s="10" t="s">
        <v>171</v>
      </c>
      <c r="D303" s="75"/>
      <c r="E303" s="75"/>
      <c r="F303" s="75"/>
      <c r="G303" s="75"/>
      <c r="H303" s="75"/>
      <c r="I303" s="75"/>
      <c r="J303" s="75"/>
      <c r="K303" s="72"/>
      <c r="L303" s="73"/>
    </row>
    <row r="304" spans="2:12" ht="18" customHeight="1">
      <c r="B304" s="15"/>
      <c r="C304" s="10" t="s">
        <v>172</v>
      </c>
      <c r="D304" s="75"/>
      <c r="E304" s="75"/>
      <c r="F304" s="75"/>
      <c r="G304" s="75"/>
      <c r="H304" s="75"/>
      <c r="I304" s="75"/>
      <c r="J304" s="75"/>
      <c r="K304" s="72"/>
      <c r="L304" s="73"/>
    </row>
    <row r="305" spans="2:12" ht="77.25" customHeight="1">
      <c r="B305" s="75" t="s">
        <v>173</v>
      </c>
      <c r="C305" s="76" t="s">
        <v>174</v>
      </c>
      <c r="D305" s="75"/>
      <c r="E305" s="75"/>
      <c r="F305" s="75"/>
      <c r="G305" s="75"/>
      <c r="H305" s="75"/>
      <c r="I305" s="75"/>
      <c r="J305" s="75"/>
      <c r="K305" s="72"/>
      <c r="L305" s="73"/>
    </row>
    <row r="306" spans="2:12">
      <c r="B306" s="75"/>
      <c r="C306" s="76"/>
      <c r="D306" s="75"/>
      <c r="E306" s="75"/>
      <c r="F306" s="75"/>
      <c r="G306" s="75"/>
      <c r="H306" s="75"/>
      <c r="I306" s="75"/>
      <c r="J306" s="75"/>
      <c r="K306" s="72"/>
      <c r="L306" s="73"/>
    </row>
    <row r="307" spans="2:12" ht="15" customHeight="1">
      <c r="B307" s="57" t="s">
        <v>200</v>
      </c>
      <c r="C307" s="57"/>
      <c r="D307" s="57"/>
      <c r="E307" s="57"/>
      <c r="F307" s="57"/>
      <c r="G307" s="57"/>
      <c r="H307" s="57"/>
      <c r="I307" s="57"/>
      <c r="J307" s="57"/>
      <c r="K307" s="6"/>
      <c r="L307" s="6"/>
    </row>
    <row r="308" spans="2:12" ht="15.75">
      <c r="B308" s="48" t="s">
        <v>6</v>
      </c>
      <c r="C308" s="49" t="s">
        <v>201</v>
      </c>
      <c r="D308" s="58">
        <v>1</v>
      </c>
      <c r="E308" s="59"/>
      <c r="F308" s="59"/>
      <c r="G308" s="59"/>
      <c r="H308" s="59"/>
      <c r="I308" s="59"/>
      <c r="J308" s="60"/>
    </row>
    <row r="309" spans="2:12" ht="15.75">
      <c r="B309" s="48" t="s">
        <v>14</v>
      </c>
      <c r="C309" s="49" t="s">
        <v>202</v>
      </c>
      <c r="D309" s="61">
        <v>4</v>
      </c>
      <c r="E309" s="62"/>
      <c r="F309" s="58">
        <v>3</v>
      </c>
      <c r="G309" s="60"/>
      <c r="H309" s="58">
        <v>2</v>
      </c>
      <c r="I309" s="59"/>
      <c r="J309" s="60"/>
    </row>
    <row r="310" spans="2:12" ht="15.75">
      <c r="B310" s="50" t="s">
        <v>27</v>
      </c>
      <c r="C310" s="49" t="s">
        <v>203</v>
      </c>
      <c r="D310" s="58">
        <v>55</v>
      </c>
      <c r="E310" s="59"/>
      <c r="F310" s="59"/>
      <c r="G310" s="59"/>
      <c r="H310" s="59"/>
      <c r="I310" s="59"/>
      <c r="J310" s="60"/>
    </row>
    <row r="311" spans="2:12" ht="15.75">
      <c r="B311" s="50" t="s">
        <v>30</v>
      </c>
      <c r="C311" s="49" t="s">
        <v>204</v>
      </c>
      <c r="D311" s="63">
        <f>D312+D313+D314</f>
        <v>123</v>
      </c>
      <c r="E311" s="64"/>
      <c r="F311" s="64"/>
      <c r="G311" s="64"/>
      <c r="H311" s="64"/>
      <c r="I311" s="64"/>
      <c r="J311" s="65"/>
    </row>
    <row r="312" spans="2:12" ht="15.75">
      <c r="B312" s="48"/>
      <c r="C312" s="49" t="s">
        <v>111</v>
      </c>
      <c r="D312" s="58">
        <v>58</v>
      </c>
      <c r="E312" s="59"/>
      <c r="F312" s="59"/>
      <c r="G312" s="59"/>
      <c r="H312" s="59"/>
      <c r="I312" s="59"/>
      <c r="J312" s="60"/>
    </row>
    <row r="313" spans="2:12" ht="15.75">
      <c r="B313" s="48" t="s">
        <v>38</v>
      </c>
      <c r="C313" s="49" t="s">
        <v>205</v>
      </c>
      <c r="D313" s="58">
        <v>43</v>
      </c>
      <c r="E313" s="59"/>
      <c r="F313" s="59"/>
      <c r="G313" s="59"/>
      <c r="H313" s="59"/>
      <c r="I313" s="59"/>
      <c r="J313" s="60"/>
    </row>
    <row r="314" spans="2:12" ht="15.75">
      <c r="B314" s="51" t="s">
        <v>40</v>
      </c>
      <c r="C314" s="49" t="s">
        <v>206</v>
      </c>
      <c r="D314" s="58">
        <v>22</v>
      </c>
      <c r="E314" s="59"/>
      <c r="F314" s="59"/>
      <c r="G314" s="59"/>
      <c r="H314" s="59"/>
      <c r="I314" s="59"/>
      <c r="J314" s="60"/>
    </row>
    <row r="315" spans="2:12">
      <c r="B315" s="7"/>
    </row>
    <row r="316" spans="2:12" ht="15.75">
      <c r="B316" s="1"/>
    </row>
    <row r="317" spans="2:12" ht="15.75">
      <c r="B317" s="56" t="s">
        <v>207</v>
      </c>
      <c r="C317" s="56"/>
      <c r="D317" s="56"/>
      <c r="E317" s="56"/>
      <c r="F317" s="56"/>
      <c r="G317" s="56"/>
      <c r="H317" s="56"/>
      <c r="I317" s="56"/>
      <c r="J317" s="56"/>
    </row>
    <row r="320" spans="2:12">
      <c r="B320" s="8" t="s">
        <v>175</v>
      </c>
    </row>
  </sheetData>
  <mergeCells count="568">
    <mergeCell ref="B4:I4"/>
    <mergeCell ref="B6:I6"/>
    <mergeCell ref="B7:I7"/>
    <mergeCell ref="B8:I8"/>
    <mergeCell ref="C45:C46"/>
    <mergeCell ref="D304:J304"/>
    <mergeCell ref="K304:L304"/>
    <mergeCell ref="B305:B306"/>
    <mergeCell ref="C305:C306"/>
    <mergeCell ref="D305:J306"/>
    <mergeCell ref="K305:L306"/>
    <mergeCell ref="D301:J301"/>
    <mergeCell ref="K301:L301"/>
    <mergeCell ref="D302:J302"/>
    <mergeCell ref="K302:L302"/>
    <mergeCell ref="D303:J303"/>
    <mergeCell ref="K303:L303"/>
    <mergeCell ref="D298:J298"/>
    <mergeCell ref="K298:L298"/>
    <mergeCell ref="D299:J299"/>
    <mergeCell ref="K299:L299"/>
    <mergeCell ref="D300:J300"/>
    <mergeCell ref="K300:L300"/>
    <mergeCell ref="D295:J295"/>
    <mergeCell ref="K295:L295"/>
    <mergeCell ref="B296:B297"/>
    <mergeCell ref="C296:C297"/>
    <mergeCell ref="D296:G297"/>
    <mergeCell ref="H296:J297"/>
    <mergeCell ref="K296:L297"/>
    <mergeCell ref="D293:E293"/>
    <mergeCell ref="F293:H293"/>
    <mergeCell ref="I293:J293"/>
    <mergeCell ref="K293:L293"/>
    <mergeCell ref="D294:E294"/>
    <mergeCell ref="F294:H294"/>
    <mergeCell ref="I294:J294"/>
    <mergeCell ref="K294:L294"/>
    <mergeCell ref="D291:E291"/>
    <mergeCell ref="F291:H291"/>
    <mergeCell ref="I291:J291"/>
    <mergeCell ref="K291:L291"/>
    <mergeCell ref="D292:E292"/>
    <mergeCell ref="F292:H292"/>
    <mergeCell ref="I292:J292"/>
    <mergeCell ref="K292:L292"/>
    <mergeCell ref="B288:B289"/>
    <mergeCell ref="D288:G289"/>
    <mergeCell ref="H288:J289"/>
    <mergeCell ref="K288:L289"/>
    <mergeCell ref="D290:E290"/>
    <mergeCell ref="F290:H290"/>
    <mergeCell ref="I290:J290"/>
    <mergeCell ref="K290:L290"/>
    <mergeCell ref="D284:J284"/>
    <mergeCell ref="K284:L284"/>
    <mergeCell ref="B286:B287"/>
    <mergeCell ref="C286:C287"/>
    <mergeCell ref="D286:J287"/>
    <mergeCell ref="K286:L287"/>
    <mergeCell ref="D281:J281"/>
    <mergeCell ref="K281:L281"/>
    <mergeCell ref="D282:J282"/>
    <mergeCell ref="K282:L282"/>
    <mergeCell ref="D283:J283"/>
    <mergeCell ref="K283:L283"/>
    <mergeCell ref="D285:J285"/>
    <mergeCell ref="D278:J278"/>
    <mergeCell ref="K278:L278"/>
    <mergeCell ref="D279:J279"/>
    <mergeCell ref="K279:L279"/>
    <mergeCell ref="D280:J280"/>
    <mergeCell ref="K280:L280"/>
    <mergeCell ref="D269:J269"/>
    <mergeCell ref="K269:L269"/>
    <mergeCell ref="D271:J271"/>
    <mergeCell ref="K271:L271"/>
    <mergeCell ref="D272:J272"/>
    <mergeCell ref="D270:J270"/>
    <mergeCell ref="B273:B277"/>
    <mergeCell ref="C273:C277"/>
    <mergeCell ref="D273:J277"/>
    <mergeCell ref="K273:L277"/>
    <mergeCell ref="D266:J266"/>
    <mergeCell ref="K266:L266"/>
    <mergeCell ref="D267:J267"/>
    <mergeCell ref="K267:L267"/>
    <mergeCell ref="D268:J268"/>
    <mergeCell ref="K268:L268"/>
    <mergeCell ref="D263:J263"/>
    <mergeCell ref="K263:L263"/>
    <mergeCell ref="D264:J264"/>
    <mergeCell ref="K264:L264"/>
    <mergeCell ref="D265:J265"/>
    <mergeCell ref="K265:L265"/>
    <mergeCell ref="B257:B261"/>
    <mergeCell ref="C257:C261"/>
    <mergeCell ref="D257:J261"/>
    <mergeCell ref="K257:L261"/>
    <mergeCell ref="D262:J262"/>
    <mergeCell ref="K262:L262"/>
    <mergeCell ref="D254:J254"/>
    <mergeCell ref="K254:L254"/>
    <mergeCell ref="D255:J255"/>
    <mergeCell ref="K255:L255"/>
    <mergeCell ref="D256:J256"/>
    <mergeCell ref="K256:L256"/>
    <mergeCell ref="D251:J251"/>
    <mergeCell ref="K251:L251"/>
    <mergeCell ref="D252:J252"/>
    <mergeCell ref="K252:L252"/>
    <mergeCell ref="D253:J253"/>
    <mergeCell ref="K253:L253"/>
    <mergeCell ref="D248:J248"/>
    <mergeCell ref="K248:L248"/>
    <mergeCell ref="D249:J249"/>
    <mergeCell ref="K249:L249"/>
    <mergeCell ref="D250:J250"/>
    <mergeCell ref="K250:L250"/>
    <mergeCell ref="D245:J245"/>
    <mergeCell ref="K245:L245"/>
    <mergeCell ref="D246:J246"/>
    <mergeCell ref="K246:L246"/>
    <mergeCell ref="D247:J247"/>
    <mergeCell ref="K247:L247"/>
    <mergeCell ref="D242:J242"/>
    <mergeCell ref="K242:L242"/>
    <mergeCell ref="D243:J243"/>
    <mergeCell ref="K243:L243"/>
    <mergeCell ref="D244:J244"/>
    <mergeCell ref="K244:L244"/>
    <mergeCell ref="D239:E239"/>
    <mergeCell ref="F239:H239"/>
    <mergeCell ref="I239:J239"/>
    <mergeCell ref="K239:L239"/>
    <mergeCell ref="B240:B241"/>
    <mergeCell ref="C240:C241"/>
    <mergeCell ref="D240:J241"/>
    <mergeCell ref="K240:L241"/>
    <mergeCell ref="B233:B234"/>
    <mergeCell ref="K233:L234"/>
    <mergeCell ref="B235:B238"/>
    <mergeCell ref="C235:C238"/>
    <mergeCell ref="D235:J238"/>
    <mergeCell ref="K235:L238"/>
    <mergeCell ref="C233:J234"/>
    <mergeCell ref="D228:J228"/>
    <mergeCell ref="K228:L228"/>
    <mergeCell ref="B229:B230"/>
    <mergeCell ref="C229:C230"/>
    <mergeCell ref="D229:J230"/>
    <mergeCell ref="K229:L230"/>
    <mergeCell ref="D225:J225"/>
    <mergeCell ref="K225:L225"/>
    <mergeCell ref="D226:J226"/>
    <mergeCell ref="K226:L226"/>
    <mergeCell ref="D227:J227"/>
    <mergeCell ref="K227:L227"/>
    <mergeCell ref="D222:J222"/>
    <mergeCell ref="K222:L222"/>
    <mergeCell ref="D223:J223"/>
    <mergeCell ref="K223:L223"/>
    <mergeCell ref="D224:J224"/>
    <mergeCell ref="K224:L224"/>
    <mergeCell ref="D216:J216"/>
    <mergeCell ref="K216:L216"/>
    <mergeCell ref="B217:B221"/>
    <mergeCell ref="C217:C221"/>
    <mergeCell ref="D217:J221"/>
    <mergeCell ref="K217:L221"/>
    <mergeCell ref="D213:J213"/>
    <mergeCell ref="K213:L213"/>
    <mergeCell ref="D214:J214"/>
    <mergeCell ref="K214:L214"/>
    <mergeCell ref="D215:J215"/>
    <mergeCell ref="K215:L215"/>
    <mergeCell ref="D210:J210"/>
    <mergeCell ref="K210:L210"/>
    <mergeCell ref="D211:J211"/>
    <mergeCell ref="K211:L211"/>
    <mergeCell ref="D212:J212"/>
    <mergeCell ref="K212:L212"/>
    <mergeCell ref="D206:J206"/>
    <mergeCell ref="K206:L206"/>
    <mergeCell ref="D207:J207"/>
    <mergeCell ref="K207:L207"/>
    <mergeCell ref="B208:B209"/>
    <mergeCell ref="D208:J209"/>
    <mergeCell ref="K208:L209"/>
    <mergeCell ref="B202:B203"/>
    <mergeCell ref="C202:C203"/>
    <mergeCell ref="D202:J203"/>
    <mergeCell ref="K202:L203"/>
    <mergeCell ref="B204:B205"/>
    <mergeCell ref="C204:C205"/>
    <mergeCell ref="D204:J205"/>
    <mergeCell ref="K204:L205"/>
    <mergeCell ref="D200:E200"/>
    <mergeCell ref="F200:H200"/>
    <mergeCell ref="I200:J200"/>
    <mergeCell ref="K200:L200"/>
    <mergeCell ref="D201:E201"/>
    <mergeCell ref="F201:H201"/>
    <mergeCell ref="I201:J201"/>
    <mergeCell ref="K201:L201"/>
    <mergeCell ref="B198:B199"/>
    <mergeCell ref="C198:C199"/>
    <mergeCell ref="D198:E199"/>
    <mergeCell ref="F198:H199"/>
    <mergeCell ref="I198:J199"/>
    <mergeCell ref="K198:L199"/>
    <mergeCell ref="B196:B197"/>
    <mergeCell ref="C196:C197"/>
    <mergeCell ref="D196:E197"/>
    <mergeCell ref="F196:H197"/>
    <mergeCell ref="I196:J197"/>
    <mergeCell ref="K196:L197"/>
    <mergeCell ref="B191:B192"/>
    <mergeCell ref="K191:L192"/>
    <mergeCell ref="B193:B195"/>
    <mergeCell ref="C193:C195"/>
    <mergeCell ref="D193:J195"/>
    <mergeCell ref="K193:L195"/>
    <mergeCell ref="C191:J192"/>
    <mergeCell ref="D188:J188"/>
    <mergeCell ref="K188:L188"/>
    <mergeCell ref="D189:J189"/>
    <mergeCell ref="K189:L189"/>
    <mergeCell ref="D190:J190"/>
    <mergeCell ref="K190:L190"/>
    <mergeCell ref="B184:B185"/>
    <mergeCell ref="D184:J185"/>
    <mergeCell ref="K184:L185"/>
    <mergeCell ref="D186:J186"/>
    <mergeCell ref="K186:L186"/>
    <mergeCell ref="D187:J187"/>
    <mergeCell ref="K187:L187"/>
    <mergeCell ref="D181:J181"/>
    <mergeCell ref="K181:L181"/>
    <mergeCell ref="D182:J182"/>
    <mergeCell ref="K182:L182"/>
    <mergeCell ref="D183:J183"/>
    <mergeCell ref="K183:L183"/>
    <mergeCell ref="D177:J177"/>
    <mergeCell ref="K177:L177"/>
    <mergeCell ref="D178:J178"/>
    <mergeCell ref="K178:L178"/>
    <mergeCell ref="D179:J179"/>
    <mergeCell ref="K179:L179"/>
    <mergeCell ref="D180:J180"/>
    <mergeCell ref="D174:J174"/>
    <mergeCell ref="K174:L174"/>
    <mergeCell ref="D175:J175"/>
    <mergeCell ref="K175:L175"/>
    <mergeCell ref="D176:J176"/>
    <mergeCell ref="K176:L176"/>
    <mergeCell ref="D168:J168"/>
    <mergeCell ref="K168:L168"/>
    <mergeCell ref="B169:B173"/>
    <mergeCell ref="C169:C173"/>
    <mergeCell ref="D169:J173"/>
    <mergeCell ref="K169:L173"/>
    <mergeCell ref="D165:J165"/>
    <mergeCell ref="K165:L165"/>
    <mergeCell ref="D166:J166"/>
    <mergeCell ref="K166:L166"/>
    <mergeCell ref="D167:J167"/>
    <mergeCell ref="K167:L167"/>
    <mergeCell ref="D161:J161"/>
    <mergeCell ref="K161:L161"/>
    <mergeCell ref="D162:J162"/>
    <mergeCell ref="K162:L162"/>
    <mergeCell ref="B163:B164"/>
    <mergeCell ref="C163:C164"/>
    <mergeCell ref="D163:J164"/>
    <mergeCell ref="K163:L164"/>
    <mergeCell ref="D156:J156"/>
    <mergeCell ref="K156:L156"/>
    <mergeCell ref="B157:B159"/>
    <mergeCell ref="D157:J159"/>
    <mergeCell ref="K157:L159"/>
    <mergeCell ref="D160:J160"/>
    <mergeCell ref="K160:L160"/>
    <mergeCell ref="B152:B153"/>
    <mergeCell ref="C152:C153"/>
    <mergeCell ref="D152:J153"/>
    <mergeCell ref="K152:L153"/>
    <mergeCell ref="B154:B155"/>
    <mergeCell ref="C154:C155"/>
    <mergeCell ref="D154:J155"/>
    <mergeCell ref="K154:L155"/>
    <mergeCell ref="D149:J149"/>
    <mergeCell ref="K149:L149"/>
    <mergeCell ref="B150:B151"/>
    <mergeCell ref="C150:C151"/>
    <mergeCell ref="D150:J151"/>
    <mergeCell ref="K150:L151"/>
    <mergeCell ref="B144:B146"/>
    <mergeCell ref="C144:C146"/>
    <mergeCell ref="D144:J146"/>
    <mergeCell ref="K144:L146"/>
    <mergeCell ref="B147:B148"/>
    <mergeCell ref="D147:J148"/>
    <mergeCell ref="K147:L148"/>
    <mergeCell ref="B139:B141"/>
    <mergeCell ref="C139:C141"/>
    <mergeCell ref="D139:J141"/>
    <mergeCell ref="K139:L141"/>
    <mergeCell ref="B142:B143"/>
    <mergeCell ref="C142:C143"/>
    <mergeCell ref="D142:J143"/>
    <mergeCell ref="K142:L143"/>
    <mergeCell ref="B135:B136"/>
    <mergeCell ref="C135:C136"/>
    <mergeCell ref="D135:J136"/>
    <mergeCell ref="K135:L136"/>
    <mergeCell ref="B137:B138"/>
    <mergeCell ref="C137:C138"/>
    <mergeCell ref="D137:J138"/>
    <mergeCell ref="K137:L138"/>
    <mergeCell ref="B129:B131"/>
    <mergeCell ref="D129:E131"/>
    <mergeCell ref="F129:H131"/>
    <mergeCell ref="I129:J131"/>
    <mergeCell ref="K129:L131"/>
    <mergeCell ref="B132:B134"/>
    <mergeCell ref="D132:E134"/>
    <mergeCell ref="F132:H134"/>
    <mergeCell ref="I132:J134"/>
    <mergeCell ref="K132:L134"/>
    <mergeCell ref="B127:B128"/>
    <mergeCell ref="C127:C128"/>
    <mergeCell ref="D127:E128"/>
    <mergeCell ref="F127:H128"/>
    <mergeCell ref="I127:J128"/>
    <mergeCell ref="K127:L128"/>
    <mergeCell ref="B125:B126"/>
    <mergeCell ref="C125:C126"/>
    <mergeCell ref="D125:E126"/>
    <mergeCell ref="F125:H126"/>
    <mergeCell ref="I125:J126"/>
    <mergeCell ref="K125:L126"/>
    <mergeCell ref="B115:B120"/>
    <mergeCell ref="C115:C120"/>
    <mergeCell ref="D115:J120"/>
    <mergeCell ref="K115:L120"/>
    <mergeCell ref="B121:B124"/>
    <mergeCell ref="C121:C124"/>
    <mergeCell ref="D121:E124"/>
    <mergeCell ref="F121:H124"/>
    <mergeCell ref="I121:J124"/>
    <mergeCell ref="K121:L124"/>
    <mergeCell ref="D111:F111"/>
    <mergeCell ref="G111:J111"/>
    <mergeCell ref="K111:L111"/>
    <mergeCell ref="D112:J112"/>
    <mergeCell ref="K112:L112"/>
    <mergeCell ref="B113:B114"/>
    <mergeCell ref="K113:L114"/>
    <mergeCell ref="C113:J114"/>
    <mergeCell ref="E108:I108"/>
    <mergeCell ref="K108:L108"/>
    <mergeCell ref="E109:I109"/>
    <mergeCell ref="K109:L109"/>
    <mergeCell ref="E110:I110"/>
    <mergeCell ref="K110:L110"/>
    <mergeCell ref="E105:I105"/>
    <mergeCell ref="K105:L105"/>
    <mergeCell ref="E106:I106"/>
    <mergeCell ref="K106:L106"/>
    <mergeCell ref="E107:I107"/>
    <mergeCell ref="K107:L107"/>
    <mergeCell ref="D102:E102"/>
    <mergeCell ref="F102:H102"/>
    <mergeCell ref="I102:J102"/>
    <mergeCell ref="K102:L102"/>
    <mergeCell ref="B103:B104"/>
    <mergeCell ref="C103:C104"/>
    <mergeCell ref="D103:G104"/>
    <mergeCell ref="H103:J104"/>
    <mergeCell ref="K103:L104"/>
    <mergeCell ref="B97:B99"/>
    <mergeCell ref="D97:E99"/>
    <mergeCell ref="F97:H99"/>
    <mergeCell ref="I97:J99"/>
    <mergeCell ref="K97:L99"/>
    <mergeCell ref="B100:B101"/>
    <mergeCell ref="D100:E101"/>
    <mergeCell ref="F100:H101"/>
    <mergeCell ref="I100:J101"/>
    <mergeCell ref="K100:L101"/>
    <mergeCell ref="B91:B93"/>
    <mergeCell ref="D91:E93"/>
    <mergeCell ref="F91:H93"/>
    <mergeCell ref="I91:J93"/>
    <mergeCell ref="K91:L93"/>
    <mergeCell ref="B94:B96"/>
    <mergeCell ref="D94:E96"/>
    <mergeCell ref="F94:H96"/>
    <mergeCell ref="I94:J96"/>
    <mergeCell ref="K94:L96"/>
    <mergeCell ref="D88:E88"/>
    <mergeCell ref="F88:H88"/>
    <mergeCell ref="I88:J88"/>
    <mergeCell ref="K88:L88"/>
    <mergeCell ref="B89:B90"/>
    <mergeCell ref="D89:E90"/>
    <mergeCell ref="F89:H90"/>
    <mergeCell ref="I89:J90"/>
    <mergeCell ref="K89:L90"/>
    <mergeCell ref="D85:J85"/>
    <mergeCell ref="K85:L85"/>
    <mergeCell ref="D86:J86"/>
    <mergeCell ref="K86:L86"/>
    <mergeCell ref="D87:E87"/>
    <mergeCell ref="F87:H87"/>
    <mergeCell ref="I87:J87"/>
    <mergeCell ref="K87:L87"/>
    <mergeCell ref="B81:B82"/>
    <mergeCell ref="D81:J82"/>
    <mergeCell ref="K81:L82"/>
    <mergeCell ref="D83:J83"/>
    <mergeCell ref="K83:L83"/>
    <mergeCell ref="D84:J84"/>
    <mergeCell ref="K84:L84"/>
    <mergeCell ref="D77:J77"/>
    <mergeCell ref="K77:L77"/>
    <mergeCell ref="D78:J78"/>
    <mergeCell ref="K78:L78"/>
    <mergeCell ref="B79:B80"/>
    <mergeCell ref="C79:C80"/>
    <mergeCell ref="D79:J80"/>
    <mergeCell ref="K79:L80"/>
    <mergeCell ref="K75:L75"/>
    <mergeCell ref="K76:L76"/>
    <mergeCell ref="D75:J75"/>
    <mergeCell ref="D76:J76"/>
    <mergeCell ref="K73:L73"/>
    <mergeCell ref="K74:L74"/>
    <mergeCell ref="K71:L71"/>
    <mergeCell ref="K72:L72"/>
    <mergeCell ref="D67:J67"/>
    <mergeCell ref="K67:L67"/>
    <mergeCell ref="K69:L69"/>
    <mergeCell ref="K70:L70"/>
    <mergeCell ref="D64:J64"/>
    <mergeCell ref="K64:L64"/>
    <mergeCell ref="D65:J65"/>
    <mergeCell ref="K65:L65"/>
    <mergeCell ref="D66:J66"/>
    <mergeCell ref="K66:L66"/>
    <mergeCell ref="D68:J68"/>
    <mergeCell ref="D69:J69"/>
    <mergeCell ref="D70:J70"/>
    <mergeCell ref="D71:J71"/>
    <mergeCell ref="D72:J72"/>
    <mergeCell ref="D73:J73"/>
    <mergeCell ref="D74:J74"/>
    <mergeCell ref="D61:J61"/>
    <mergeCell ref="K61:L61"/>
    <mergeCell ref="D62:J62"/>
    <mergeCell ref="K62:L62"/>
    <mergeCell ref="D63:J63"/>
    <mergeCell ref="K63:L63"/>
    <mergeCell ref="D58:J58"/>
    <mergeCell ref="K58:L58"/>
    <mergeCell ref="D59:J59"/>
    <mergeCell ref="K59:L59"/>
    <mergeCell ref="D60:J60"/>
    <mergeCell ref="K60:L60"/>
    <mergeCell ref="D55:J55"/>
    <mergeCell ref="K55:L55"/>
    <mergeCell ref="D56:J56"/>
    <mergeCell ref="K56:L56"/>
    <mergeCell ref="D57:J57"/>
    <mergeCell ref="K57:L57"/>
    <mergeCell ref="D52:J52"/>
    <mergeCell ref="K52:L52"/>
    <mergeCell ref="B53:B54"/>
    <mergeCell ref="C53:C54"/>
    <mergeCell ref="D53:J54"/>
    <mergeCell ref="K53:L54"/>
    <mergeCell ref="B48:B50"/>
    <mergeCell ref="D48:J50"/>
    <mergeCell ref="K48:L50"/>
    <mergeCell ref="D51:J51"/>
    <mergeCell ref="K51:L51"/>
    <mergeCell ref="D42:J42"/>
    <mergeCell ref="K42:L42"/>
    <mergeCell ref="D43:J43"/>
    <mergeCell ref="K43:L43"/>
    <mergeCell ref="B44:B46"/>
    <mergeCell ref="D44:J46"/>
    <mergeCell ref="K44:L46"/>
    <mergeCell ref="K41:L41"/>
    <mergeCell ref="D36:J36"/>
    <mergeCell ref="K36:L36"/>
    <mergeCell ref="D37:J37"/>
    <mergeCell ref="K37:L37"/>
    <mergeCell ref="D38:J38"/>
    <mergeCell ref="K38:L38"/>
    <mergeCell ref="D47:J47"/>
    <mergeCell ref="K47:L47"/>
    <mergeCell ref="B20:B21"/>
    <mergeCell ref="C20:C21"/>
    <mergeCell ref="D20:E21"/>
    <mergeCell ref="F20:H21"/>
    <mergeCell ref="I20:J21"/>
    <mergeCell ref="D33:J33"/>
    <mergeCell ref="K33:L33"/>
    <mergeCell ref="D34:J34"/>
    <mergeCell ref="K34:L34"/>
    <mergeCell ref="K20:L21"/>
    <mergeCell ref="B22:B26"/>
    <mergeCell ref="C22:C26"/>
    <mergeCell ref="D22:J26"/>
    <mergeCell ref="K22:L26"/>
    <mergeCell ref="B27:B32"/>
    <mergeCell ref="C27:C32"/>
    <mergeCell ref="D27:J32"/>
    <mergeCell ref="K27:L32"/>
    <mergeCell ref="B12:B14"/>
    <mergeCell ref="C12:C14"/>
    <mergeCell ref="D12:E14"/>
    <mergeCell ref="F12:H14"/>
    <mergeCell ref="I12:J14"/>
    <mergeCell ref="K12:L14"/>
    <mergeCell ref="D17:E17"/>
    <mergeCell ref="F17:H17"/>
    <mergeCell ref="I17:J17"/>
    <mergeCell ref="D15:E15"/>
    <mergeCell ref="F15:H15"/>
    <mergeCell ref="I15:J15"/>
    <mergeCell ref="D231:J232"/>
    <mergeCell ref="K15:L15"/>
    <mergeCell ref="D16:E16"/>
    <mergeCell ref="F16:H16"/>
    <mergeCell ref="I16:J16"/>
    <mergeCell ref="K16:L16"/>
    <mergeCell ref="C10:C11"/>
    <mergeCell ref="D10:J11"/>
    <mergeCell ref="K10:L11"/>
    <mergeCell ref="D18:E18"/>
    <mergeCell ref="F18:H18"/>
    <mergeCell ref="I18:J18"/>
    <mergeCell ref="K18:L18"/>
    <mergeCell ref="D19:E19"/>
    <mergeCell ref="F19:H19"/>
    <mergeCell ref="I19:J19"/>
    <mergeCell ref="K19:L19"/>
    <mergeCell ref="D35:J35"/>
    <mergeCell ref="K35:L35"/>
    <mergeCell ref="D39:J39"/>
    <mergeCell ref="K39:L39"/>
    <mergeCell ref="D40:J40"/>
    <mergeCell ref="K40:L40"/>
    <mergeCell ref="D41:J41"/>
    <mergeCell ref="B317:J317"/>
    <mergeCell ref="B307:J307"/>
    <mergeCell ref="D314:J314"/>
    <mergeCell ref="D308:J308"/>
    <mergeCell ref="D309:E309"/>
    <mergeCell ref="F309:G309"/>
    <mergeCell ref="H309:J309"/>
    <mergeCell ref="D310:J310"/>
    <mergeCell ref="D311:J311"/>
    <mergeCell ref="D312:J312"/>
    <mergeCell ref="D313:J313"/>
  </mergeCells>
  <hyperlinks>
    <hyperlink ref="C240" location="_ftn1" display="_ftn1"/>
    <hyperlink ref="B320" location="_ftnref1" display="_ftnref1"/>
  </hyperlinks>
  <pageMargins left="0.7" right="0.7" top="0.75" bottom="0.75" header="0.3" footer="0.3"/>
  <pageSetup paperSize="9" scale="66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Лист2</vt:lpstr>
      <vt:lpstr>Лист3</vt:lpstr>
      <vt:lpstr>Лист1!_ftn1</vt:lpstr>
      <vt:lpstr>Лист1!_ftnref1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2024-12-24T12:38:55Z</dcterms:modified>
</cp:coreProperties>
</file>